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7305" firstSheet="5" activeTab="15"/>
  </bookViews>
  <sheets>
    <sheet name="すみれ受付" sheetId="1" r:id="rId1"/>
    <sheet name="すみれ" sheetId="2" r:id="rId2"/>
    <sheet name="ばら受付" sheetId="3" r:id="rId3"/>
    <sheet name="ばら１" sheetId="4" r:id="rId4"/>
    <sheet name="ばら２" sheetId="5" r:id="rId5"/>
    <sheet name="ゆり受付" sheetId="6" r:id="rId6"/>
    <sheet name="ゆり" sheetId="7" r:id="rId7"/>
    <sheet name="きく受付 " sheetId="8" r:id="rId8"/>
    <sheet name="きく１" sheetId="9" r:id="rId9"/>
    <sheet name="あやめ受付" sheetId="10" r:id="rId10"/>
    <sheet name="あやめ1" sheetId="11" r:id="rId11"/>
    <sheet name="あやめ2" sheetId="12" r:id="rId12"/>
    <sheet name="はぎ受付" sheetId="13" r:id="rId13"/>
    <sheet name="はぎ" sheetId="14" r:id="rId14"/>
    <sheet name="さつき受付" sheetId="15" r:id="rId15"/>
    <sheet name="さつき" sheetId="16" r:id="rId16"/>
    <sheet name="ふじＡ受付" sheetId="17" r:id="rId17"/>
    <sheet name="ふじA" sheetId="18" r:id="rId18"/>
    <sheet name="ふじＢ受付" sheetId="19" r:id="rId19"/>
    <sheet name="ふじB" sheetId="20" r:id="rId20"/>
    <sheet name="Sheet3" sheetId="21" r:id="rId21"/>
  </sheets>
  <definedNames>
    <definedName name="_xlnm.Print_Area" localSheetId="10">'あやめ1'!$A$1:$AE$36</definedName>
    <definedName name="_xlnm.Print_Area" localSheetId="11">'あやめ2'!$A$1:$AB$34</definedName>
    <definedName name="_xlnm.Print_Area" localSheetId="3">'ばら１'!$A$1:$AC$44</definedName>
    <definedName name="_xlnm.Print_Area" localSheetId="4">'ばら２'!$A$1:$AC$42</definedName>
    <definedName name="_xlnm.Print_Area" localSheetId="17">'ふじA'!$A$1:$AF$36</definedName>
  </definedNames>
  <calcPr fullCalcOnLoad="1"/>
</workbook>
</file>

<file path=xl/sharedStrings.xml><?xml version="1.0" encoding="utf-8"?>
<sst xmlns="http://schemas.openxmlformats.org/spreadsheetml/2006/main" count="1172" uniqueCount="707">
  <si>
    <t>す　　み　　れ</t>
  </si>
  <si>
    <t>ピュア</t>
  </si>
  <si>
    <t>洛南パーソンズ</t>
  </si>
  <si>
    <t>オールかめおか</t>
  </si>
  <si>
    <t>城陽レディース</t>
  </si>
  <si>
    <t>は　　　　　　　ぎ</t>
  </si>
  <si>
    <t>ゆ　　　　　　り</t>
  </si>
  <si>
    <t>京都女子</t>
  </si>
  <si>
    <t>ハーモニー</t>
  </si>
  <si>
    <t>アドバンス</t>
  </si>
  <si>
    <t>ふ　　　じ　　　A</t>
  </si>
  <si>
    <t>ふ　　　じ　　　B</t>
  </si>
  <si>
    <t>箕面サングリーン</t>
  </si>
  <si>
    <t>Ｅ．Ｆ．Ｔ．</t>
  </si>
  <si>
    <t>志賀ＳＴＣ</t>
  </si>
  <si>
    <t>加古川</t>
  </si>
  <si>
    <t>明石レディース</t>
  </si>
  <si>
    <t>乙訓レディース</t>
  </si>
  <si>
    <t>すずらん
加古川</t>
  </si>
  <si>
    <t>筑紫が丘テニス
東神戸テニス</t>
  </si>
  <si>
    <t>天野　重子
山田　悦子</t>
  </si>
  <si>
    <t>伊東　悦子
島津　恵子</t>
  </si>
  <si>
    <t>やましな</t>
  </si>
  <si>
    <t>ピノキオ</t>
  </si>
  <si>
    <t>北澤　里美
藤田真由美</t>
  </si>
  <si>
    <t>ホップ</t>
  </si>
  <si>
    <t>竹長真由美
小畑　好恵</t>
  </si>
  <si>
    <t>山本智恵子
佐久間りえ</t>
  </si>
  <si>
    <t>き　　　　　　　　く</t>
  </si>
  <si>
    <t>(大)</t>
  </si>
  <si>
    <t>(京)</t>
  </si>
  <si>
    <t>宮﨑　陽子
若井　真弓</t>
  </si>
  <si>
    <t>乙訓レディース
洛西</t>
  </si>
  <si>
    <t>洛南パーソンズ
ピュア</t>
  </si>
  <si>
    <t>若竹</t>
  </si>
  <si>
    <t>嵯峨
京都女子</t>
  </si>
  <si>
    <t>(奈)</t>
  </si>
  <si>
    <t>（兵）</t>
  </si>
  <si>
    <t>上村知栄子
宮崎由佳子</t>
  </si>
  <si>
    <t>ＬＣＣ
ＲＩＳＥ</t>
  </si>
  <si>
    <t>坂下　増美
林　紗弓</t>
  </si>
  <si>
    <t>(滋）
(和）</t>
  </si>
  <si>
    <t>堺ミルフィーズ</t>
  </si>
  <si>
    <t>アトム
乙訓レディース</t>
  </si>
  <si>
    <t>間嶋　好美
田中　博美</t>
  </si>
  <si>
    <t>嵯峨
ミッキーママ</t>
  </si>
  <si>
    <t>(滋)</t>
  </si>
  <si>
    <t>道海由利子
寺田　弘子</t>
  </si>
  <si>
    <t>大津なでしこ</t>
  </si>
  <si>
    <t>若草</t>
  </si>
  <si>
    <t>郡山</t>
  </si>
  <si>
    <t>橿原
アドバンス</t>
  </si>
  <si>
    <t>橿原
若草</t>
  </si>
  <si>
    <t>(兵)</t>
  </si>
  <si>
    <t>(和)</t>
  </si>
  <si>
    <t>文月</t>
  </si>
  <si>
    <t>宇治</t>
  </si>
  <si>
    <t>ピュア
若竹</t>
  </si>
  <si>
    <t>東大阪市ＳＴ</t>
  </si>
  <si>
    <t>クレッシェンド</t>
  </si>
  <si>
    <t>洛西</t>
  </si>
  <si>
    <t>橿原</t>
  </si>
  <si>
    <t>落合瑪麗瑛
西口　君子</t>
  </si>
  <si>
    <t>でんでん
嵯峨</t>
  </si>
  <si>
    <t>やましな
ＡＢＣ</t>
  </si>
  <si>
    <t>早坂　悦子
寺町　安子</t>
  </si>
  <si>
    <t>洛水
Ｅ．Ｆ．Ｔ．</t>
  </si>
  <si>
    <t>洛西
Ｅ．Ｆ．Ｔ．</t>
  </si>
  <si>
    <t>大正ソフトテニス
東大阪アミー</t>
  </si>
  <si>
    <t>サン</t>
  </si>
  <si>
    <t>洛南パーソンズ
ＤＦ</t>
  </si>
  <si>
    <t>洛南パーソンズ
オールかめおか</t>
  </si>
  <si>
    <t>(滋)
(京）</t>
  </si>
  <si>
    <t>志賀ＳＴＣ
洛南パーソンズ</t>
  </si>
  <si>
    <t>安土レディース</t>
  </si>
  <si>
    <t>前田　雅子
沼田よし子</t>
  </si>
  <si>
    <t>宮っ子
二見</t>
  </si>
  <si>
    <t>大崎　孝子
山内　良子</t>
  </si>
  <si>
    <t>やましな
サン</t>
  </si>
  <si>
    <t>洛西
城陽レディース</t>
  </si>
  <si>
    <t>芥川満保子
宮地　加代</t>
  </si>
  <si>
    <t>小島　美夏
大佐古光枝</t>
  </si>
  <si>
    <t>奈良
高円</t>
  </si>
  <si>
    <t>(和）</t>
  </si>
  <si>
    <t>すみれ　　２１</t>
  </si>
  <si>
    <t>金子　靖代
奥山　　薫</t>
  </si>
  <si>
    <t>岡山裕美子
池田　幸恵</t>
  </si>
  <si>
    <t>横山　由美
宮辻寿美子</t>
  </si>
  <si>
    <t>門真
吹田</t>
  </si>
  <si>
    <t>菊池めぐみ
又賀美左子</t>
  </si>
  <si>
    <t>スリーアローズ
文月</t>
  </si>
  <si>
    <t>阪田　祐加
小谷　麻紀</t>
  </si>
  <si>
    <t>船井　一美
上埜　尚美</t>
  </si>
  <si>
    <t>山本　牧子
上原あゆみ</t>
  </si>
  <si>
    <t>ピュア
ビバーチェ綾部</t>
  </si>
  <si>
    <t>三田　真弓
竹田沙耶香</t>
  </si>
  <si>
    <t>池杉　智子
前田　千里</t>
  </si>
  <si>
    <t>松尾久美子
佐伯　　文</t>
  </si>
  <si>
    <t>梶谷　由美
安居　みか</t>
  </si>
  <si>
    <t>中瀬　恵美
大野有美子</t>
  </si>
  <si>
    <t>明石レディース
加古川</t>
  </si>
  <si>
    <t>谷口　尚子
冨田麻里子</t>
  </si>
  <si>
    <t>ＴＥＡＭ・ＣＵＢＥ</t>
  </si>
  <si>
    <t>八幡レディース
クリーン</t>
  </si>
  <si>
    <t>(和）
(大）</t>
  </si>
  <si>
    <t>さつき　　１３</t>
  </si>
  <si>
    <t>馬場　輝子
高島　信代</t>
  </si>
  <si>
    <t>竹田　　環
木下　　幸</t>
  </si>
  <si>
    <t>城陽レディース
大津さざなみ</t>
  </si>
  <si>
    <t>野間　希美
平野　道子</t>
  </si>
  <si>
    <t>ルビー
城陽レディース</t>
  </si>
  <si>
    <t>尾道　久子
安見　文子</t>
  </si>
  <si>
    <t>でんでん
若竹</t>
  </si>
  <si>
    <t>笹井　照子
植田　三鈴</t>
  </si>
  <si>
    <t>(京)
(大）</t>
  </si>
  <si>
    <t>京都女子
東大阪市ＳＴ</t>
  </si>
  <si>
    <t>岩垣　勝子
小澤　公子</t>
  </si>
  <si>
    <t>喜利ミナ子
加藤　鈴子</t>
  </si>
  <si>
    <t>土肥　道代
中邑　千恵</t>
  </si>
  <si>
    <t>竹本冨美代
辻　　　節</t>
  </si>
  <si>
    <t>山北ふじ江
炭谷　英美</t>
  </si>
  <si>
    <t>(京）
(滋）</t>
  </si>
  <si>
    <t>はぎ　　２９</t>
  </si>
  <si>
    <t>北村　惇子
遠山美登里</t>
  </si>
  <si>
    <t>高槻ソフトテニス
青空</t>
  </si>
  <si>
    <t>池澤恵知子
石原　洋子</t>
  </si>
  <si>
    <t>フリー</t>
  </si>
  <si>
    <t>寺村　伸江
牧山美佐子</t>
  </si>
  <si>
    <t>寝屋川
東大阪市ＳＴ</t>
  </si>
  <si>
    <t>谷口かつ子
橋本　愛子</t>
  </si>
  <si>
    <t>西迫　栄子
山口　京子</t>
  </si>
  <si>
    <t>Ｅ.Ｆ.Ｔ.
洛水</t>
  </si>
  <si>
    <t>福岡　保子
横幕　昌代</t>
  </si>
  <si>
    <t>新庄　　薫
中村　久子</t>
  </si>
  <si>
    <t>栄部　二子
村上貴美代</t>
  </si>
  <si>
    <t>須田　輝子
牧野幸代子</t>
  </si>
  <si>
    <t>川畑十糸子
神田　美子</t>
  </si>
  <si>
    <t>ちゃった舞鶴
メルシー</t>
  </si>
  <si>
    <t>野々口淑子
西澤　早苗</t>
  </si>
  <si>
    <t>森　　房子
池原　幸子</t>
  </si>
  <si>
    <t>(滋)
(兵）</t>
  </si>
  <si>
    <t>岡治　和江
増田　頼子</t>
  </si>
  <si>
    <t>佐海　啓子
寺松　満子</t>
  </si>
  <si>
    <t>加藤　明子
秋元　美晴</t>
  </si>
  <si>
    <t>白川台
二見</t>
  </si>
  <si>
    <t>鎌田　節子
中山　徳美</t>
  </si>
  <si>
    <t>三木
奈良</t>
  </si>
  <si>
    <t>伊藤　朗子
山田　昌子</t>
  </si>
  <si>
    <t>ひまわり
郡山</t>
  </si>
  <si>
    <t>鈴木　照子
菅野　桂子</t>
  </si>
  <si>
    <t>加古川
すずらん</t>
  </si>
  <si>
    <t>竹内　洋子
高瀬　誠子</t>
  </si>
  <si>
    <t>黒木　勝代
中川　大子</t>
  </si>
  <si>
    <t>吉田　純子
細江寿恵子</t>
  </si>
  <si>
    <t>清水　弘子
打越　芳子</t>
  </si>
  <si>
    <t>大野美代子
鎌田　泰子</t>
  </si>
  <si>
    <t>ふじＡ　　３０</t>
  </si>
  <si>
    <t>小坂久仁香
荒川久二子</t>
  </si>
  <si>
    <t>豊中</t>
  </si>
  <si>
    <t>前川なおみ
西島さとみ</t>
  </si>
  <si>
    <t>茨木</t>
  </si>
  <si>
    <t>濱端　　香
林　あゆみ</t>
  </si>
  <si>
    <t>今井　明美
小川真寿美</t>
  </si>
  <si>
    <t>高谷　春代
吉田比佐代</t>
  </si>
  <si>
    <t>ピノキオ
若竹</t>
  </si>
  <si>
    <t>堂本　明美
安田由美子</t>
  </si>
  <si>
    <t>小島　邦子
西崎　公子</t>
  </si>
  <si>
    <t>西谷　恵子
新保ひろ美</t>
  </si>
  <si>
    <t>市川加奈女
和多田直美</t>
  </si>
  <si>
    <t>吉田美智代
西村　尚子</t>
  </si>
  <si>
    <t>宮本　千絵
大坪　貴子</t>
  </si>
  <si>
    <t xml:space="preserve">堀口　加奈
小田　愛子
</t>
  </si>
  <si>
    <t>洛南パーソンズ
香芝</t>
  </si>
  <si>
    <t>船越　章子
成瀬加代子</t>
  </si>
  <si>
    <t>吉岡真知子
橋本多江子　</t>
  </si>
  <si>
    <t>メルシー
やましな</t>
  </si>
  <si>
    <t>橋本　公子
山田　昌代</t>
  </si>
  <si>
    <t>ルビー
オールかめおか</t>
  </si>
  <si>
    <t>小倉　輝子
井上　桂子</t>
  </si>
  <si>
    <t>ルビー
ＡＢＣ</t>
  </si>
  <si>
    <t xml:space="preserve">細井日出子
安藤ひとみ
</t>
  </si>
  <si>
    <t>ルビー
ピノキオ</t>
  </si>
  <si>
    <t>吉川美紗子
上羽　恭子</t>
  </si>
  <si>
    <t xml:space="preserve">水嶋佐千子
山田　郁子
</t>
  </si>
  <si>
    <t>ルビー
メルシー</t>
  </si>
  <si>
    <t>水口おもいＤＡＹ’Ｓ</t>
  </si>
  <si>
    <t>村田　幸子
小堀　春恵</t>
  </si>
  <si>
    <t>蒲生レディース</t>
  </si>
  <si>
    <t>三田村ひとみ
佐久間文代</t>
  </si>
  <si>
    <t>(滋)
(大）</t>
  </si>
  <si>
    <t>志賀ＳＴＣ
寝屋川</t>
  </si>
  <si>
    <t>西前　弘子
岡　智沙子</t>
  </si>
  <si>
    <t>井口　花子
田中　雅子</t>
  </si>
  <si>
    <t>高田</t>
  </si>
  <si>
    <t>Ｔ・Ｍ</t>
  </si>
  <si>
    <t xml:space="preserve">猪岡　陽子
矢ケ崎郁代
</t>
  </si>
  <si>
    <t>斉藤　享代
中森　麻里</t>
  </si>
  <si>
    <t>(京)
(奈）</t>
  </si>
  <si>
    <t>ふじＢ　　４３</t>
  </si>
  <si>
    <t>藤澤　幸代
岩崎　京子</t>
  </si>
  <si>
    <t>オールかめおか
れもん</t>
  </si>
  <si>
    <t>松本　修子
野中　広子</t>
  </si>
  <si>
    <t>増田　明美
松本美智子</t>
  </si>
  <si>
    <t>近藤由美子
中川　平理</t>
  </si>
  <si>
    <t>伊藤　恵子
山岸　有美</t>
  </si>
  <si>
    <t>山本　　薫
家垣　暁美</t>
  </si>
  <si>
    <t>大槻あい子
伊藤　雅子</t>
  </si>
  <si>
    <t>重松　　苗
平　　典子</t>
  </si>
  <si>
    <t>嵯峨
やましな</t>
  </si>
  <si>
    <t>宮本　朱美
吉岡千恵子</t>
  </si>
  <si>
    <t>若竹
ＡＢＣ</t>
  </si>
  <si>
    <t>日比野容子
喜多村明子</t>
  </si>
  <si>
    <t>井尻　玉枝
椋木真由美</t>
  </si>
  <si>
    <t>葵</t>
  </si>
  <si>
    <t>廣瀬由美子
川﨑　　恵</t>
  </si>
  <si>
    <t>井尻知嘉子
小田桐佳代</t>
  </si>
  <si>
    <t>直原　美香
西村よしみ</t>
  </si>
  <si>
    <t>山内　光代
日比野智子</t>
  </si>
  <si>
    <t>龍　　敦子
山下　準子</t>
  </si>
  <si>
    <t>和田　恵子
数野　信子</t>
  </si>
  <si>
    <t>ピュア
ホップ</t>
  </si>
  <si>
    <t>尾崎佐知子
星野　敦美</t>
  </si>
  <si>
    <t>清水　美香
澤　　優子</t>
  </si>
  <si>
    <t>武藤　洋美
筒井務津子</t>
  </si>
  <si>
    <t>角江　和美
竹田由紀子</t>
  </si>
  <si>
    <t>厚東　美沙
中川　　望</t>
  </si>
  <si>
    <t>竹谷　洋子
山下　朱美</t>
  </si>
  <si>
    <t>田中　好美
山崎　桂子</t>
  </si>
  <si>
    <t>中川　久美
井上友美子</t>
  </si>
  <si>
    <t>洛南パーソンズ　　</t>
  </si>
  <si>
    <t>豊島　泰代
長坂二三栄</t>
  </si>
  <si>
    <t>瀬戸　容子
瀬川ひろゑ</t>
  </si>
  <si>
    <t>ルビー
嵯峨</t>
  </si>
  <si>
    <t>森口　純子
正本真由美</t>
  </si>
  <si>
    <t>片山真由美
堀口　禎子</t>
  </si>
  <si>
    <t>寺澤万夕美
三添　美和</t>
  </si>
  <si>
    <t>八幡レディース</t>
  </si>
  <si>
    <t>浜崎　順子
泉尾喜美子</t>
  </si>
  <si>
    <t>さざなみレディース</t>
  </si>
  <si>
    <t>重安真知子
河合亜紀子</t>
  </si>
  <si>
    <t>中村　正子
田中　千佳</t>
  </si>
  <si>
    <t>柳詰美恵子
橋本　和美</t>
  </si>
  <si>
    <t>大沼和佳子
仲野　尚代</t>
  </si>
  <si>
    <t>若草
上牧</t>
  </si>
  <si>
    <t>山本　佳代
小松　祐子</t>
  </si>
  <si>
    <t>吉永　裕子
荒川眞利惠</t>
  </si>
  <si>
    <t>佐水　郁里
鈴木　ナナ</t>
  </si>
  <si>
    <t>森下　潤子
小林　典子</t>
  </si>
  <si>
    <t>山根喜代子
小林　紀枝</t>
  </si>
  <si>
    <t>黒川　由美
木村　尚子</t>
  </si>
  <si>
    <t>ゆり　　４９</t>
  </si>
  <si>
    <t>河本　明美
川畑みどり</t>
  </si>
  <si>
    <t>長谷川和代
波戸　佳子</t>
  </si>
  <si>
    <t>ゆうゆう
枚方ＳＴＣ</t>
  </si>
  <si>
    <t>桑野　礼子
和田比奈子</t>
  </si>
  <si>
    <t xml:space="preserve">フリー
枚方ＳＴＣ
</t>
  </si>
  <si>
    <t>小林　美幸
堀口美恵子</t>
  </si>
  <si>
    <t>吹田エース
豊中</t>
  </si>
  <si>
    <t>寺山　順子
中谷　高子</t>
  </si>
  <si>
    <t>堺エース
門真</t>
  </si>
  <si>
    <t>野口　泰江
中尾　信子</t>
  </si>
  <si>
    <t>大阪ＯＢ軟庭会
フリー</t>
  </si>
  <si>
    <t>大西　由美
豊田　玲子</t>
  </si>
  <si>
    <t>松原
吹田</t>
  </si>
  <si>
    <t>川口由美子
高橋　黄子</t>
  </si>
  <si>
    <t>吹田</t>
  </si>
  <si>
    <t>高木　洋子
渡辺加代子</t>
  </si>
  <si>
    <t>高槻ソフトテニス
枚方ＳＴＣ</t>
  </si>
  <si>
    <t>三原　幸子
宮地　好恵</t>
  </si>
  <si>
    <t>高槻ソフトテニス
此花</t>
  </si>
  <si>
    <t>大澤　俊江
藤本　滋子</t>
  </si>
  <si>
    <t>寝屋川</t>
  </si>
  <si>
    <t>北口　玲子
肥後　恵子</t>
  </si>
  <si>
    <t>門真
ゆうゆう</t>
  </si>
  <si>
    <t>八田伊津子
青木　和代</t>
  </si>
  <si>
    <t xml:space="preserve">スリーアローズ
吹田エース
</t>
  </si>
  <si>
    <t>仲林　陽子
少路　五月</t>
  </si>
  <si>
    <t>ＧＬＯＲＹ
ファニー</t>
  </si>
  <si>
    <t>奥エ　浩美
春木　知里</t>
  </si>
  <si>
    <t>ＧＬＯＲＹ</t>
  </si>
  <si>
    <t>藤戸美和子
谷　多美子</t>
  </si>
  <si>
    <t>枚方ＳＴＣ
交野ＳＴＣ</t>
  </si>
  <si>
    <t>北村　町子
中嶋すみ子</t>
  </si>
  <si>
    <t>枚方青空
四条畷</t>
  </si>
  <si>
    <t>藤野　芳子
窪内　和美</t>
  </si>
  <si>
    <t>熊取レディース
堺エース</t>
  </si>
  <si>
    <t>池田　洋子
吉川　豊子</t>
  </si>
  <si>
    <t>西淀</t>
  </si>
  <si>
    <t>清田　清美
伊藤　淑乃</t>
  </si>
  <si>
    <t>オールかめおか
洛西</t>
  </si>
  <si>
    <t>田中　史子
梅原るい子</t>
  </si>
  <si>
    <t>オールかめおか
でんでん</t>
  </si>
  <si>
    <t>吉本　順子
中村千鶴子</t>
  </si>
  <si>
    <t>れもん
ピノキオ</t>
  </si>
  <si>
    <t>松崎貴世乃
星川　和江</t>
  </si>
  <si>
    <t>れもん
宇治</t>
  </si>
  <si>
    <t>嵯峨
宇治</t>
  </si>
  <si>
    <t>佐藤　紀子
青木　俊子</t>
  </si>
  <si>
    <t>水津るり子
黒川　幸子</t>
  </si>
  <si>
    <t>中野　泰子
寺本　結子</t>
  </si>
  <si>
    <t>京都女子
ミッキーママ</t>
  </si>
  <si>
    <t>田賀　千恵
三宅世津子</t>
  </si>
  <si>
    <t>乙訓レディース
アトム</t>
  </si>
  <si>
    <t>吉村　敬子
井上　京子</t>
  </si>
  <si>
    <t>白﨑　智津
岡内由紀子</t>
  </si>
  <si>
    <t>ホップ
洛南パーソンズ</t>
  </si>
  <si>
    <t>二見
洛南パーソンズ</t>
  </si>
  <si>
    <t>藤本　敏子
藤岡　淑子</t>
  </si>
  <si>
    <t>清水志津子
藤戸　恵子</t>
  </si>
  <si>
    <t>太田みどり
野本久美子</t>
  </si>
  <si>
    <t>朽木　清枝
根本美樹子</t>
  </si>
  <si>
    <t>志賀ＳＴＣ
スリーアローズ</t>
  </si>
  <si>
    <t>奥村　深雪
鹿島真夕美</t>
  </si>
  <si>
    <t>守山ひまわり</t>
  </si>
  <si>
    <t>梅野千江子
河田　敦子</t>
  </si>
  <si>
    <t>奈良
Ｔ・Ｍ</t>
  </si>
  <si>
    <t>辰巳　茂子
新　　康乃</t>
  </si>
  <si>
    <t>郡山
奈良</t>
  </si>
  <si>
    <t>北川美佐尾
樫根香津子</t>
  </si>
  <si>
    <t>郡山
アドバンス</t>
  </si>
  <si>
    <t>畠山智恵美
山本　美咲</t>
  </si>
  <si>
    <t>Ｔ・Ｍ
アドバンス</t>
  </si>
  <si>
    <t>大野　敦代
森　　由香</t>
  </si>
  <si>
    <t>(兵)　　</t>
  </si>
  <si>
    <t>浦　みどり
稲田　靖子</t>
  </si>
  <si>
    <t>(兵)
(大)</t>
  </si>
  <si>
    <t>今津
ファニー</t>
  </si>
  <si>
    <t>榎本　恵子
工藤　恵美</t>
  </si>
  <si>
    <t>レモン</t>
  </si>
  <si>
    <t>伊藤　洋子
青木いづみ</t>
  </si>
  <si>
    <t>ふたば
クリーン</t>
  </si>
  <si>
    <t>林　佳代子
福島みゆき</t>
  </si>
  <si>
    <t>クリーン</t>
  </si>
  <si>
    <t>きく　　３８</t>
  </si>
  <si>
    <t>白川　洋子
野﨑　永子</t>
  </si>
  <si>
    <t>文月
東大阪市ＳＴ</t>
  </si>
  <si>
    <t>野口　　栞
渡辺登貴子</t>
  </si>
  <si>
    <t>福元　正子
桐村美智子</t>
  </si>
  <si>
    <t>ゆうゆう</t>
  </si>
  <si>
    <t>森山　頼子
小栗久美子</t>
  </si>
  <si>
    <t>姜　　年子
溝口　和子</t>
  </si>
  <si>
    <t>茨木
此花</t>
  </si>
  <si>
    <t>中井　喜子
東　真佐子</t>
  </si>
  <si>
    <t>茨木
スリーアローズ</t>
  </si>
  <si>
    <t>白根　倫子
園　　菊代</t>
  </si>
  <si>
    <t>東淀川
枚方ＹＡＴ</t>
  </si>
  <si>
    <t>西　紀久子
福家　福枝</t>
  </si>
  <si>
    <t>交野ソフトテニス
東大阪アミー</t>
  </si>
  <si>
    <t>富山真理子
吉田　俊子</t>
  </si>
  <si>
    <t>中村葉志子
次田登志子</t>
  </si>
  <si>
    <t>大阪ＯＢ軟庭会
サンレディース</t>
  </si>
  <si>
    <t>政本美和子
本田　恵子</t>
  </si>
  <si>
    <t>中岡美知子
三浦　陽子</t>
  </si>
  <si>
    <t>高槻ソフトテニス
ゆうゆう</t>
  </si>
  <si>
    <t>長谷　美子
佐藤実千代</t>
  </si>
  <si>
    <t>杉井　恵子
斉藤美恵子</t>
  </si>
  <si>
    <t>堺ミルフィーズ
吹田</t>
  </si>
  <si>
    <t>山田　明美
向井　一代</t>
  </si>
  <si>
    <t>古川　一美
桑島久美枝</t>
  </si>
  <si>
    <t>枚方青空</t>
  </si>
  <si>
    <t>高田恵津子
山口百合子</t>
  </si>
  <si>
    <t>アトム
若竹</t>
  </si>
  <si>
    <t>吉田　千文
東島　享子</t>
  </si>
  <si>
    <t>亀井加奈子
三木千賀子</t>
  </si>
  <si>
    <t>福知山ウィディ
ちゃった舞鶴</t>
  </si>
  <si>
    <t>有田　正子
本庄恵美子</t>
  </si>
  <si>
    <t>宇治
京都女子</t>
  </si>
  <si>
    <t>塩見　尚子
丸尾　由美</t>
  </si>
  <si>
    <t>洛水</t>
  </si>
  <si>
    <t>広瀬由美子
勇伊　朋子</t>
  </si>
  <si>
    <t>林田　泰子
北市　一恵</t>
  </si>
  <si>
    <t>三条　美保
山本　恵子</t>
  </si>
  <si>
    <t>ルビー</t>
  </si>
  <si>
    <t>藤木　　幸
井上　恵子</t>
  </si>
  <si>
    <t>守山ひまわり
さざなみレディース</t>
  </si>
  <si>
    <t>さざなみレディース
大津ＳＴＣ</t>
  </si>
  <si>
    <t>今井三枝子
服部　光子</t>
  </si>
  <si>
    <t>八幡レディース
さざなみレディース</t>
  </si>
  <si>
    <t>出口貴美子
西田ちえみ</t>
  </si>
  <si>
    <t>河合
郡山</t>
  </si>
  <si>
    <t>奈良</t>
  </si>
  <si>
    <t>赤井加朱代
西原　恵子</t>
  </si>
  <si>
    <t>TEAM・CUBE　</t>
  </si>
  <si>
    <t>岡中　節子
永井富美子</t>
  </si>
  <si>
    <t>すずらん
志賀ＳＴＣ</t>
  </si>
  <si>
    <t>大路由美子
岸本久美子</t>
  </si>
  <si>
    <t>三木</t>
  </si>
  <si>
    <t>八代　富喜代
山﨑　眞喜子</t>
  </si>
  <si>
    <t>ゆうが
豊中</t>
  </si>
  <si>
    <t>あやめ　　５８</t>
  </si>
  <si>
    <t>村上千津子
大久保文子</t>
  </si>
  <si>
    <t>フリー
青空</t>
  </si>
  <si>
    <t>瀬野ひろみ
樽井　恭子</t>
  </si>
  <si>
    <t>フリー
八尾市ソフト</t>
  </si>
  <si>
    <t>浜田　三従
中島　康子</t>
  </si>
  <si>
    <t>フリー
枚方ＭＴＣ</t>
  </si>
  <si>
    <t>北本スミエ
大路　満子</t>
  </si>
  <si>
    <t>村井　孝子
井川　玲子</t>
  </si>
  <si>
    <t>枚方ＭＴＣ　　</t>
  </si>
  <si>
    <t>牧野まゆみ
吉川　妙子</t>
  </si>
  <si>
    <t>枚方ＭＴＣ</t>
  </si>
  <si>
    <t>筒井佐智子
東寺美千代</t>
  </si>
  <si>
    <t>アプローズ
枚方ＭＴＣ</t>
  </si>
  <si>
    <t>山浦　千秋
合田　睦枝</t>
  </si>
  <si>
    <t>アプローズ</t>
  </si>
  <si>
    <t>山田　栄子
関　加代子</t>
  </si>
  <si>
    <t>此花
奈良</t>
  </si>
  <si>
    <t>武内芙佐子
坂井　浩子</t>
  </si>
  <si>
    <t>高槻ソフトテニス
大阪ＯＢ軟庭会</t>
  </si>
  <si>
    <t>宮川　祝子
石橋美和子</t>
  </si>
  <si>
    <t>枚方山の手
フリー</t>
  </si>
  <si>
    <t>山口恵美子
林　　明子</t>
  </si>
  <si>
    <t>寝屋川
アプローズ</t>
  </si>
  <si>
    <t>高月　洋子
三谷　和江</t>
  </si>
  <si>
    <t>中沢　恵子
月原久美子</t>
  </si>
  <si>
    <t>吹田エース
ゆうゆう</t>
  </si>
  <si>
    <t>サンレディース</t>
  </si>
  <si>
    <t>藤関　眞澄
能美　陽子</t>
  </si>
  <si>
    <t>豊中
いろは</t>
  </si>
  <si>
    <t>宮城　律子
津田　敏子</t>
  </si>
  <si>
    <t>枚方青空
枚方山の手</t>
  </si>
  <si>
    <t>小野　雅代
奥山　裕子</t>
  </si>
  <si>
    <t>ＲＩＳＥ
東大阪市ＳＴ</t>
  </si>
  <si>
    <t>南　　英子
今川　光代</t>
  </si>
  <si>
    <t>嵯峨
ＫＬＰ</t>
  </si>
  <si>
    <t>高畑　潤子
吉野　雅子</t>
  </si>
  <si>
    <t>藤原まち代
上田よし子</t>
  </si>
  <si>
    <t>森本　明子
田中みどり</t>
  </si>
  <si>
    <t>橋爪　和子
水野佐知子</t>
  </si>
  <si>
    <t>でんでん</t>
  </si>
  <si>
    <t>畠口登美子
國松　美子</t>
  </si>
  <si>
    <t>長谷川節子
柴田ツヤ子</t>
  </si>
  <si>
    <t>Ｅ．Ｆ．Ｔ．
城陽レディース</t>
  </si>
  <si>
    <t>大久保晶子
河原えつ子</t>
  </si>
  <si>
    <t>山本　幹子
柴田　明美</t>
  </si>
  <si>
    <t>助光　秀子
田中　高江</t>
  </si>
  <si>
    <t>澤井久美子
桐村　恵子</t>
  </si>
  <si>
    <t>洛西
DF</t>
  </si>
  <si>
    <t>村上　早苗
宮代　和子</t>
  </si>
  <si>
    <t>洛南パーソンズ
やましな</t>
  </si>
  <si>
    <t>今野由紀子
高本　久美</t>
  </si>
  <si>
    <t>メルシー
宇治早蕨</t>
  </si>
  <si>
    <t>岡村　信子
諏訪　徳子</t>
  </si>
  <si>
    <t>東神戸
洛水</t>
  </si>
  <si>
    <t>土田佐紀子
村上　秀子</t>
  </si>
  <si>
    <t>池田　清子
坂　　靖子</t>
  </si>
  <si>
    <t>竹崎美佐江
松岡　昌子</t>
  </si>
  <si>
    <t>ルビー
サン</t>
  </si>
  <si>
    <t>長田芙佐江
永武　正子</t>
  </si>
  <si>
    <t xml:space="preserve">宇治
ルビー
</t>
  </si>
  <si>
    <t>根上　律子
大井　秀子</t>
  </si>
  <si>
    <t>八日市</t>
  </si>
  <si>
    <t>堀井　幸枝
安井　順子</t>
  </si>
  <si>
    <t>花井　陽子
石井　典子</t>
  </si>
  <si>
    <t>岸下　京子
岸本　節子</t>
  </si>
  <si>
    <t>信貴</t>
  </si>
  <si>
    <t>杉本久美子
和田　七重</t>
  </si>
  <si>
    <t>池田千恵子
金森　雅子</t>
  </si>
  <si>
    <t>森田　和代
睦月　悦子</t>
  </si>
  <si>
    <t>金川　和子
岡田美登子</t>
  </si>
  <si>
    <t>野村眞知子
三上加代子</t>
  </si>
  <si>
    <t>西奈良
高円</t>
  </si>
  <si>
    <t>小林紀美代
新山　育代</t>
  </si>
  <si>
    <t>橿原
御所</t>
  </si>
  <si>
    <t>中本　朝子
井口　治美</t>
  </si>
  <si>
    <t>桜井　鈴子
畑中眞佐子</t>
  </si>
  <si>
    <t>若草
広陵</t>
  </si>
  <si>
    <t>東末　直美
岩佐　照代</t>
  </si>
  <si>
    <t>はりま
東灘</t>
  </si>
  <si>
    <t>早瀬　秀子
圓尾　豊子</t>
  </si>
  <si>
    <t>乃生まみ子
白井　典子</t>
  </si>
  <si>
    <t>東神戸テニス
垂水テニス</t>
  </si>
  <si>
    <t>脇川　英子
浅田　道子</t>
  </si>
  <si>
    <t>宮っ子
姫路ソフトテニス</t>
  </si>
  <si>
    <t>近藤　幸子
院去　恭子</t>
  </si>
  <si>
    <t>すずらん
東灘</t>
  </si>
  <si>
    <t>北村　悦子
桜井　恭子</t>
  </si>
  <si>
    <t>児玉江美子
石本　康枝</t>
  </si>
  <si>
    <t>ゆうが
レディース</t>
  </si>
  <si>
    <t>(兵)
(滋）</t>
  </si>
  <si>
    <t>(和）
(大）</t>
  </si>
  <si>
    <t>浅利　克子
菊井千加子</t>
  </si>
  <si>
    <t>(兵）
(京)</t>
  </si>
  <si>
    <t>あ　　　や　　　め   (1)</t>
  </si>
  <si>
    <t>あ　　　や　　　め   (2)</t>
  </si>
  <si>
    <t>ばら　　７５</t>
  </si>
  <si>
    <t>高橋　恵子
照屋　久代</t>
  </si>
  <si>
    <t>茨木
吹田</t>
  </si>
  <si>
    <t>亀甲　宏美
平下　圭子</t>
  </si>
  <si>
    <t>山本　　恵
坂田　厚子</t>
  </si>
  <si>
    <t>交野ソフトテニス
寝屋川</t>
  </si>
  <si>
    <t>米田真由美
山本　朱美</t>
  </si>
  <si>
    <t>堺エース</t>
  </si>
  <si>
    <t>大野　友子
高橋　　泉</t>
  </si>
  <si>
    <t>山本　千鶴
日名　香苗</t>
  </si>
  <si>
    <t>坂下真由美
本多　美香</t>
  </si>
  <si>
    <t>吹田　</t>
  </si>
  <si>
    <t>吉田　恵子
中井　裕子</t>
  </si>
  <si>
    <t>吹田
枚方ＳＴＣ</t>
  </si>
  <si>
    <t>島田　珠美
小山　智枝</t>
  </si>
  <si>
    <t>大阪ＯＢ軟庭会</t>
  </si>
  <si>
    <t>山田　怜子
浦川ゆかり</t>
  </si>
  <si>
    <t>門真</t>
  </si>
  <si>
    <t>岡田　一枝
吉野　千秋</t>
  </si>
  <si>
    <t>スリーアローズ
枚方春日</t>
  </si>
  <si>
    <t>蜂谷　直美
田中　一美</t>
  </si>
  <si>
    <t>枚方ＳＴＣ
富田林レディース</t>
  </si>
  <si>
    <t>吉田　智佳
井村　玲子</t>
  </si>
  <si>
    <t>枚方ＳＴＣ</t>
  </si>
  <si>
    <t>財賀　輝実
御内久美子</t>
  </si>
  <si>
    <t>枚方ＳＴＣ
八尾市ＳＴ協会</t>
  </si>
  <si>
    <t>服部　直美
松尾　朋美</t>
  </si>
  <si>
    <t>内海利栄子
酒井　尚美</t>
  </si>
  <si>
    <t>サンレディース
堺エース</t>
  </si>
  <si>
    <t>堀切　浩代
澤﨑　春美</t>
  </si>
  <si>
    <t>堺ミルフィーズ
大阪ＯＢ軟庭会</t>
  </si>
  <si>
    <t>青木　智子
村上維久子</t>
  </si>
  <si>
    <t>箕面サングリーン
ファニー</t>
  </si>
  <si>
    <t>中辻　孝子
國宗　孝美</t>
  </si>
  <si>
    <t>ＧＬＯＲＹ
香芝</t>
  </si>
  <si>
    <t>田中　道代
浅井　貴子</t>
  </si>
  <si>
    <t>渡辺ケイコ
大久保由美子</t>
  </si>
  <si>
    <t>苺
堺エース</t>
  </si>
  <si>
    <t>仲村　美紀
赤井加代子</t>
  </si>
  <si>
    <t>フロンティア</t>
  </si>
  <si>
    <t>佐藤　敦子
妹尾　房江</t>
  </si>
  <si>
    <t>ＲＩＳＥ</t>
  </si>
  <si>
    <t>松本　由里
西村　敦子</t>
  </si>
  <si>
    <t>枚方春日
洛西</t>
  </si>
  <si>
    <t>木村　　薫
吉村　典子</t>
  </si>
  <si>
    <t>枚方春日
でんでん</t>
  </si>
  <si>
    <t>川合　千秋
田中由美子</t>
  </si>
  <si>
    <t>ミッキーママ
京都女子</t>
  </si>
  <si>
    <t>田蔵　任子
藤原　広美</t>
  </si>
  <si>
    <t>ミッキーママ</t>
  </si>
  <si>
    <t>藤澤　智子
古野　麻里</t>
  </si>
  <si>
    <t xml:space="preserve">れもん
乙訓レディース
</t>
  </si>
  <si>
    <t>亀岡乃利子
村上　容子</t>
  </si>
  <si>
    <t>山中　恵子
野腰美千代</t>
  </si>
  <si>
    <t>嵯峨
若竹</t>
  </si>
  <si>
    <t>塩見　紀子
小出　厚美</t>
  </si>
  <si>
    <t>市橋　恵子
下村　一女</t>
  </si>
  <si>
    <t>清水めぐみ
安達由美子</t>
  </si>
  <si>
    <t xml:space="preserve">アトム
乙訓レディース
</t>
  </si>
  <si>
    <t>足立 早苗　
橋本　由紀</t>
  </si>
  <si>
    <t>成瀬　裕子
鈴木　典子</t>
  </si>
  <si>
    <t>クローバー
ＫＬＰ</t>
  </si>
  <si>
    <t>小西奈津代
岸田　慶子</t>
  </si>
  <si>
    <t>城陽レディース
嵯峨</t>
  </si>
  <si>
    <t>豊田佐千子
岩井真理子</t>
  </si>
  <si>
    <t>乾　真樹子
江村　道子</t>
  </si>
  <si>
    <t>京都女子
嵯峨</t>
  </si>
  <si>
    <t>伊藤　智美
清水　幸江</t>
  </si>
  <si>
    <t xml:space="preserve">やましな
洛南パーソンズ
</t>
  </si>
  <si>
    <t>沢井　幸子
瓜生　正美</t>
  </si>
  <si>
    <t>クレッシェンド
オールかめおか</t>
  </si>
  <si>
    <t>長嶋　悦子
坂本しのぶ</t>
  </si>
  <si>
    <t>竹中　弓野
湯浅　幸代</t>
  </si>
  <si>
    <t>松村　幸子
大塚　美鶴</t>
  </si>
  <si>
    <t>乙訓レディース
嵯峨</t>
  </si>
  <si>
    <t>石川　貞子
篠原　美鈴</t>
  </si>
  <si>
    <t xml:space="preserve">洛西
オールかめおか
</t>
  </si>
  <si>
    <t>岡本　真実
上路　典子</t>
  </si>
  <si>
    <t>馬殿　美雪
加藤由美子</t>
  </si>
  <si>
    <t>本田佐知子
出野あゆみ</t>
  </si>
  <si>
    <t>篠原美恵子
岡野　仁美</t>
  </si>
  <si>
    <t>打和久美子
神社　純子</t>
  </si>
  <si>
    <t>クレインズ</t>
  </si>
  <si>
    <t>伊東　純子
柴田　知美</t>
  </si>
  <si>
    <t>福知山ウィディ
クレインズ</t>
  </si>
  <si>
    <t>大槻　昌代
芦田　直美</t>
  </si>
  <si>
    <t>ビバーチェ綾部
奈良</t>
  </si>
  <si>
    <t>藤原美智代
平野　敬子</t>
  </si>
  <si>
    <t>甲賀レディース</t>
  </si>
  <si>
    <t>重田　理恵
上門美登利</t>
  </si>
  <si>
    <t>八幡レディース
大津なでしこ</t>
  </si>
  <si>
    <t>坂口　鏡子
東出　素子</t>
  </si>
  <si>
    <t>八幡レディース
洛西</t>
  </si>
  <si>
    <t>古川千津子
高垣　敦子</t>
  </si>
  <si>
    <t>大津なでしこ
蒲生レディース</t>
  </si>
  <si>
    <t>鈴鹿美穂子
青山　裕子</t>
  </si>
  <si>
    <t>稲田　幸子
安藤　寿香</t>
  </si>
  <si>
    <t>西奈良
生駒市ＳＴ協会</t>
  </si>
  <si>
    <t>中園　真弓
竹村　弘美</t>
  </si>
  <si>
    <t>若草
アドバンス</t>
  </si>
  <si>
    <t>太田　伊穂
廣田　浩子</t>
  </si>
  <si>
    <t>上牧
アドバンス</t>
  </si>
  <si>
    <t>奥山千恵子
吉村　美喜</t>
  </si>
  <si>
    <t>香芝
高田</t>
  </si>
  <si>
    <t>向井瑳智子
牧村由美子</t>
  </si>
  <si>
    <t>仲平　和代
嶌岡　扶美</t>
  </si>
  <si>
    <t>桜井ガンバ</t>
  </si>
  <si>
    <t>大久保晴代
中尾ひろみ</t>
  </si>
  <si>
    <t>東　純子
橋本千恵美</t>
  </si>
  <si>
    <t>今津
東芝ホーミー</t>
  </si>
  <si>
    <t>平山　友美
岡野　妙子</t>
  </si>
  <si>
    <t>今津
三田</t>
  </si>
  <si>
    <t>三原　聡子
中西　純子</t>
  </si>
  <si>
    <t>今津　</t>
  </si>
  <si>
    <t>植木　敦子
笹部　和美</t>
  </si>
  <si>
    <t>三田
今津　</t>
  </si>
  <si>
    <t>玉城　美紀
藤井喜久子</t>
  </si>
  <si>
    <t>足立　由子
米盛　浩子</t>
  </si>
  <si>
    <t>今津
東灘　</t>
  </si>
  <si>
    <t>阪本　佳子
長宗千勢子</t>
  </si>
  <si>
    <t>宮谷　経子
西井　裕子</t>
  </si>
  <si>
    <t>上田　洋子
堀江　依未</t>
  </si>
  <si>
    <t>山下　千鶴
坂井真由美</t>
  </si>
  <si>
    <t>ＬＣＣ</t>
  </si>
  <si>
    <t>長瀬　美紀
明河由美子</t>
  </si>
  <si>
    <t>(滋)
(京)</t>
  </si>
  <si>
    <t>(京)
(奈)</t>
  </si>
  <si>
    <t>(大)
(京)</t>
  </si>
  <si>
    <t>ば　　　　　ら   (1)</t>
  </si>
  <si>
    <t>ば　　　　　ら   (２)</t>
  </si>
  <si>
    <t>志賀ＳＴＣ</t>
  </si>
  <si>
    <t>井手真沙美
松山　季子</t>
  </si>
  <si>
    <t>渡部美代子
木村　征子</t>
  </si>
  <si>
    <t>(兵)
(奈）</t>
  </si>
  <si>
    <t>(和)
(京）</t>
  </si>
  <si>
    <t>クリーン
城陽レディース</t>
  </si>
  <si>
    <t>(和)</t>
  </si>
  <si>
    <t>レインボー
クリーン</t>
  </si>
  <si>
    <t>わかば
クリーン</t>
  </si>
  <si>
    <t>ふたば
クリーン</t>
  </si>
  <si>
    <t>さざなみレディース
東灘</t>
  </si>
  <si>
    <t>さざなみレディース
西代レディース</t>
  </si>
  <si>
    <t>ふじＡ</t>
  </si>
  <si>
    <t>佐々木ひとみ
松岡扶美子</t>
  </si>
  <si>
    <t>(兵)
(京)</t>
  </si>
  <si>
    <t>赤井　里美
増田　寛子</t>
  </si>
  <si>
    <t>(滋)
(大)</t>
  </si>
  <si>
    <t>米田カヨ子
吉田　夏代</t>
  </si>
  <si>
    <t>でんでん
アトム</t>
  </si>
  <si>
    <t>宮っ子</t>
  </si>
  <si>
    <t>(大)
(奈)</t>
  </si>
  <si>
    <t>大薗　香織
浅野こずえ</t>
  </si>
  <si>
    <t>(滋)</t>
  </si>
  <si>
    <t>浜田美智子
尾崎裕子</t>
  </si>
  <si>
    <t>堀口　郁子
堤　千代子</t>
  </si>
  <si>
    <t>文月
堺あすなろ</t>
  </si>
  <si>
    <t>TEAM・CUBE
西宮レディース　</t>
  </si>
  <si>
    <t>山田　千代
井口由美子</t>
  </si>
  <si>
    <t>後藤　信子
二谷　敏子</t>
  </si>
  <si>
    <t>福知山ウィディ
ちゃった舞鶴</t>
  </si>
  <si>
    <t>松本　正子
古賀日登美</t>
  </si>
  <si>
    <t>後藤　公庸
長谷川眞澄</t>
  </si>
  <si>
    <t>洛西
洛南パーソンズ</t>
  </si>
  <si>
    <t>堺エース
サン</t>
  </si>
  <si>
    <t>原　千栄子
旭　　龍子</t>
  </si>
  <si>
    <t>くさつＹＹＣ
志賀ＳＴＣ</t>
  </si>
  <si>
    <t>(大）
(奈)</t>
  </si>
  <si>
    <t>中嶋ヒロ子
弘世　光子</t>
  </si>
  <si>
    <t>京都女子
福知山ウィディ</t>
  </si>
  <si>
    <t>奈良
生駒市ＳＴ協会</t>
  </si>
  <si>
    <t>緑地レディース
寝屋川</t>
  </si>
  <si>
    <t>嵯峨
洛南パーソンズ</t>
  </si>
  <si>
    <t>奥田　容加
斉藤　啓子</t>
  </si>
  <si>
    <t>黒野　真紀
中西　由美</t>
  </si>
  <si>
    <t>大原　和美
松浦智恵子</t>
  </si>
  <si>
    <t>柴田とよ子
澤田勢津子</t>
  </si>
  <si>
    <t>2 2</t>
  </si>
  <si>
    <t>優勝　小島・大佐古</t>
  </si>
  <si>
    <t>+3</t>
  </si>
  <si>
    <t>-3</t>
  </si>
  <si>
    <t>-2</t>
  </si>
  <si>
    <t>;+2</t>
  </si>
  <si>
    <t>さ　　　つ　　　き</t>
  </si>
  <si>
    <t>優
勝
喜
利
・
加藤
ペア</t>
  </si>
  <si>
    <t>渡部美代子
木村　征子</t>
  </si>
  <si>
    <t>３Ｒ</t>
  </si>
  <si>
    <t>(京）
(滋）</t>
  </si>
  <si>
    <t>天野　重子
山田　悦子</t>
  </si>
  <si>
    <r>
      <t xml:space="preserve">小泉　敏子
</t>
    </r>
    <r>
      <rPr>
        <strike/>
        <sz val="11"/>
        <rFont val="ＭＳ Ｐゴシック"/>
        <family val="3"/>
      </rPr>
      <t>野田美代子</t>
    </r>
    <r>
      <rPr>
        <sz val="11"/>
        <rFont val="ＭＳ Ｐゴシック"/>
        <family val="3"/>
      </rPr>
      <t xml:space="preserve">
杉本　節子</t>
    </r>
  </si>
  <si>
    <t>(奈)
(大）</t>
  </si>
  <si>
    <t>郡山
河合
高槻</t>
  </si>
  <si>
    <t>上林久美子
伊藤　輝子
津田　素子</t>
  </si>
  <si>
    <t xml:space="preserve">優
勝
谷
口
・
橋
本
ぺ
ア
</t>
  </si>
  <si>
    <t>井坂　敏子
浅堀陽呂子
寺田　洋恵</t>
  </si>
  <si>
    <t>ちゃった舞鶴
若竹
ウイディ</t>
  </si>
  <si>
    <t>±０</t>
  </si>
  <si>
    <t>＋１</t>
  </si>
  <si>
    <t>優
勝
池
杉
・
前
田</t>
  </si>
  <si>
    <t>東　深雪
伊川　昭子
小川　桂子</t>
  </si>
  <si>
    <t>(京)
（奈）
（京）</t>
  </si>
  <si>
    <t>洛南パーソンズ
若草
クレインズ</t>
  </si>
  <si>
    <t>瀧谷　美紀
吉﨑香奈絵
鈴木　由美</t>
  </si>
  <si>
    <t>(大)
(京）
（滋）</t>
  </si>
  <si>
    <t>枚方春日
ビバーチェ綾部
志賀ＳＴＣ</t>
  </si>
  <si>
    <t>優
勝
梅
野
・
河
田
ペ
ア</t>
  </si>
  <si>
    <t>優
勝
八
代
・
山
﨑
ぺ
ア</t>
  </si>
  <si>
    <t>菅　　敦子
堤　　恵子</t>
  </si>
  <si>
    <t>増田　順子
佐藤　房代
大石　福重</t>
  </si>
  <si>
    <t>メルシー
宇治
オールかめおか</t>
  </si>
  <si>
    <t xml:space="preserve"> </t>
  </si>
  <si>
    <t>１Ｒ</t>
  </si>
  <si>
    <t>０Ｒ</t>
  </si>
  <si>
    <t>Ｒ</t>
  </si>
  <si>
    <t>３Ｒ</t>
  </si>
  <si>
    <t>優勝</t>
  </si>
  <si>
    <t>№１宮川・石橋ペア　　④</t>
  </si>
  <si>
    <t xml:space="preserve">
№４稲田・安藤ペア　　　２</t>
  </si>
  <si>
    <t>優勝
④　№46鈴鹿・青山ペア</t>
  </si>
  <si>
    <t>０　　№56  花井・石井ペア</t>
  </si>
  <si>
    <t>R</t>
  </si>
  <si>
    <t>R</t>
  </si>
  <si>
    <t xml:space="preserve">
稲田　敬子
伊東　五月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</si>
</sst>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double"/>
      <sz val="2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22"/>
      <name val="ＭＳ Ｐゴシック"/>
      <family val="3"/>
    </font>
    <font>
      <u val="single"/>
      <sz val="20"/>
      <name val="ＭＳ Ｐゴシック"/>
      <family val="3"/>
    </font>
    <font>
      <sz val="8"/>
      <color indexed="10"/>
      <name val="ＭＳ Ｐゴシック"/>
      <family val="3"/>
    </font>
    <font>
      <strike/>
      <sz val="11"/>
      <name val="ＭＳ Ｐゴシック"/>
      <family val="3"/>
    </font>
    <font>
      <sz val="22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u val="double"/>
      <sz val="22"/>
      <color indexed="10"/>
      <name val="ＭＳ Ｐゴシック"/>
      <family val="3"/>
    </font>
    <font>
      <u val="double"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Calibri"/>
      <family val="2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otted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tted"/>
      <right style="dotted"/>
      <top style="medium">
        <color indexed="10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>
        <color indexed="10"/>
      </left>
      <right style="dotted"/>
      <top style="medium">
        <color indexed="10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>
        <color indexed="63"/>
      </left>
      <right style="dotted"/>
      <top style="medium">
        <color indexed="10"/>
      </top>
      <bottom>
        <color indexed="63"/>
      </bottom>
    </border>
    <border>
      <left style="dotted"/>
      <right style="dotted"/>
      <top>
        <color indexed="63"/>
      </top>
      <bottom style="medium">
        <color indexed="10"/>
      </bottom>
    </border>
    <border>
      <left style="dotted"/>
      <right style="medium">
        <color indexed="10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dotted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10"/>
      </right>
      <top style="medium">
        <color indexed="60"/>
      </top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otted"/>
      <right style="medium">
        <color indexed="10"/>
      </right>
      <top style="dotted"/>
      <bottom>
        <color indexed="63"/>
      </bottom>
    </border>
    <border>
      <left style="medium">
        <color indexed="10"/>
      </left>
      <right style="medium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1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40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0" fillId="0" borderId="36" xfId="0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5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0</xdr:rowOff>
    </xdr:from>
    <xdr:to>
      <xdr:col>3</xdr:col>
      <xdr:colOff>742950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 flipV="1">
          <a:off x="361950" y="28575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15</xdr:row>
      <xdr:rowOff>0</xdr:rowOff>
    </xdr:from>
    <xdr:to>
      <xdr:col>30</xdr:col>
      <xdr:colOff>990600</xdr:colOff>
      <xdr:row>15</xdr:row>
      <xdr:rowOff>28575</xdr:rowOff>
    </xdr:to>
    <xdr:sp>
      <xdr:nvSpPr>
        <xdr:cNvPr id="2" name="直線コネクタ 4"/>
        <xdr:cNvSpPr>
          <a:spLocks/>
        </xdr:cNvSpPr>
      </xdr:nvSpPr>
      <xdr:spPr>
        <a:xfrm flipV="1">
          <a:off x="4810125" y="5448300"/>
          <a:ext cx="2247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2</xdr:row>
      <xdr:rowOff>28575</xdr:rowOff>
    </xdr:from>
    <xdr:ext cx="200025" cy="0"/>
    <xdr:sp fLocksText="0">
      <xdr:nvSpPr>
        <xdr:cNvPr id="1" name="Text Box 6"/>
        <xdr:cNvSpPr txBox="1">
          <a:spLocks noChangeArrowheads="1"/>
        </xdr:cNvSpPr>
      </xdr:nvSpPr>
      <xdr:spPr>
        <a:xfrm>
          <a:off x="3657600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1</xdr:row>
      <xdr:rowOff>238125</xdr:rowOff>
    </xdr:from>
    <xdr:ext cx="76200" cy="2343150"/>
    <xdr:sp fLocksText="0">
      <xdr:nvSpPr>
        <xdr:cNvPr id="2" name="Text Box 7"/>
        <xdr:cNvSpPr txBox="1">
          <a:spLocks noChangeArrowheads="1"/>
        </xdr:cNvSpPr>
      </xdr:nvSpPr>
      <xdr:spPr>
        <a:xfrm>
          <a:off x="4562475" y="1133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</xdr:row>
      <xdr:rowOff>152400</xdr:rowOff>
    </xdr:from>
    <xdr:ext cx="314325" cy="2228850"/>
    <xdr:sp>
      <xdr:nvSpPr>
        <xdr:cNvPr id="3" name="Text Box 8"/>
        <xdr:cNvSpPr txBox="1">
          <a:spLocks noChangeArrowheads="1"/>
        </xdr:cNvSpPr>
      </xdr:nvSpPr>
      <xdr:spPr>
        <a:xfrm>
          <a:off x="3752850" y="1962150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優勝　中村・田中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3</xdr:col>
      <xdr:colOff>1085850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304800" y="10287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114300</xdr:rowOff>
    </xdr:from>
    <xdr:to>
      <xdr:col>3</xdr:col>
      <xdr:colOff>257175</xdr:colOff>
      <xdr:row>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3925" y="61912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キケン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0</xdr:colOff>
      <xdr:row>42</xdr:row>
      <xdr:rowOff>161925</xdr:rowOff>
    </xdr:from>
    <xdr:to>
      <xdr:col>25</xdr:col>
      <xdr:colOff>304800</xdr:colOff>
      <xdr:row>42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695950" y="10810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27</xdr:row>
      <xdr:rowOff>0</xdr:rowOff>
    </xdr:from>
    <xdr:to>
      <xdr:col>25</xdr:col>
      <xdr:colOff>704850</xdr:colOff>
      <xdr:row>27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5105400" y="61626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447675</xdr:colOff>
      <xdr:row>26</xdr:row>
      <xdr:rowOff>190500</xdr:rowOff>
    </xdr:from>
    <xdr:to>
      <xdr:col>27</xdr:col>
      <xdr:colOff>790575</xdr:colOff>
      <xdr:row>26</xdr:row>
      <xdr:rowOff>200025</xdr:rowOff>
    </xdr:to>
    <xdr:sp>
      <xdr:nvSpPr>
        <xdr:cNvPr id="2" name="直線コネクタ 4"/>
        <xdr:cNvSpPr>
          <a:spLocks/>
        </xdr:cNvSpPr>
      </xdr:nvSpPr>
      <xdr:spPr>
        <a:xfrm flipV="1">
          <a:off x="6667500" y="6143625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18</xdr:row>
      <xdr:rowOff>200025</xdr:rowOff>
    </xdr:from>
    <xdr:to>
      <xdr:col>28</xdr:col>
      <xdr:colOff>133350</xdr:colOff>
      <xdr:row>18</xdr:row>
      <xdr:rowOff>200025</xdr:rowOff>
    </xdr:to>
    <xdr:sp>
      <xdr:nvSpPr>
        <xdr:cNvPr id="3" name="直線コネクタ 3"/>
        <xdr:cNvSpPr>
          <a:spLocks/>
        </xdr:cNvSpPr>
      </xdr:nvSpPr>
      <xdr:spPr>
        <a:xfrm flipH="1" flipV="1">
          <a:off x="4991100" y="4476750"/>
          <a:ext cx="255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17</xdr:row>
      <xdr:rowOff>152400</xdr:rowOff>
    </xdr:from>
    <xdr:to>
      <xdr:col>27</xdr:col>
      <xdr:colOff>104775</xdr:colOff>
      <xdr:row>18</xdr:row>
      <xdr:rowOff>123825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5895975" y="4219575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37</xdr:row>
      <xdr:rowOff>19050</xdr:rowOff>
    </xdr:from>
    <xdr:to>
      <xdr:col>24</xdr:col>
      <xdr:colOff>733425</xdr:colOff>
      <xdr:row>37</xdr:row>
      <xdr:rowOff>28575</xdr:rowOff>
    </xdr:to>
    <xdr:sp>
      <xdr:nvSpPr>
        <xdr:cNvPr id="1" name="直線コネクタ 2"/>
        <xdr:cNvSpPr>
          <a:spLocks/>
        </xdr:cNvSpPr>
      </xdr:nvSpPr>
      <xdr:spPr>
        <a:xfrm flipV="1">
          <a:off x="4829175" y="84963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26</xdr:col>
      <xdr:colOff>790575</xdr:colOff>
      <xdr:row>37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6505575" y="8477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</xdr:row>
      <xdr:rowOff>219075</xdr:rowOff>
    </xdr:from>
    <xdr:to>
      <xdr:col>5</xdr:col>
      <xdr:colOff>66675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2514600"/>
          <a:ext cx="2114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133350</xdr:rowOff>
    </xdr:from>
    <xdr:to>
      <xdr:col>5</xdr:col>
      <xdr:colOff>38100</xdr:colOff>
      <xdr:row>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2428875"/>
          <a:ext cx="2324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宮川育子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京）洛南パーソンズ</a:t>
          </a:r>
        </a:p>
      </xdr:txBody>
    </xdr:sp>
    <xdr:clientData/>
  </xdr:twoCellAnchor>
  <xdr:twoCellAnchor>
    <xdr:from>
      <xdr:col>1</xdr:col>
      <xdr:colOff>123825</xdr:colOff>
      <xdr:row>5</xdr:row>
      <xdr:rowOff>85725</xdr:rowOff>
    </xdr:from>
    <xdr:to>
      <xdr:col>3</xdr:col>
      <xdr:colOff>971550</xdr:colOff>
      <xdr:row>5</xdr:row>
      <xdr:rowOff>85725</xdr:rowOff>
    </xdr:to>
    <xdr:sp>
      <xdr:nvSpPr>
        <xdr:cNvPr id="3" name="Line 5"/>
        <xdr:cNvSpPr>
          <a:spLocks/>
        </xdr:cNvSpPr>
      </xdr:nvSpPr>
      <xdr:spPr>
        <a:xfrm>
          <a:off x="342900" y="23812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33</xdr:row>
      <xdr:rowOff>9525</xdr:rowOff>
    </xdr:from>
    <xdr:to>
      <xdr:col>27</xdr:col>
      <xdr:colOff>285750</xdr:colOff>
      <xdr:row>33</xdr:row>
      <xdr:rowOff>9525</xdr:rowOff>
    </xdr:to>
    <xdr:sp>
      <xdr:nvSpPr>
        <xdr:cNvPr id="4" name="Line 6"/>
        <xdr:cNvSpPr>
          <a:spLocks/>
        </xdr:cNvSpPr>
      </xdr:nvSpPr>
      <xdr:spPr>
        <a:xfrm>
          <a:off x="5591175" y="8943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4</xdr:row>
      <xdr:rowOff>200025</xdr:rowOff>
    </xdr:from>
    <xdr:to>
      <xdr:col>26</xdr:col>
      <xdr:colOff>1181100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4667250" y="2257425"/>
          <a:ext cx="2333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866775</xdr:colOff>
      <xdr:row>3</xdr:row>
      <xdr:rowOff>228600</xdr:rowOff>
    </xdr:from>
    <xdr:to>
      <xdr:col>26</xdr:col>
      <xdr:colOff>85725</xdr:colOff>
      <xdr:row>4</xdr:row>
      <xdr:rowOff>171450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457825" y="20478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19</xdr:row>
      <xdr:rowOff>57150</xdr:rowOff>
    </xdr:from>
    <xdr:to>
      <xdr:col>3</xdr:col>
      <xdr:colOff>1085850</xdr:colOff>
      <xdr:row>19</xdr:row>
      <xdr:rowOff>66675</xdr:rowOff>
    </xdr:to>
    <xdr:sp>
      <xdr:nvSpPr>
        <xdr:cNvPr id="3" name="Line 8"/>
        <xdr:cNvSpPr>
          <a:spLocks/>
        </xdr:cNvSpPr>
      </xdr:nvSpPr>
      <xdr:spPr>
        <a:xfrm flipV="1">
          <a:off x="257175" y="5686425"/>
          <a:ext cx="2333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104775</xdr:rowOff>
    </xdr:from>
    <xdr:to>
      <xdr:col>3</xdr:col>
      <xdr:colOff>904875</xdr:colOff>
      <xdr:row>20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28650" y="5734050"/>
          <a:ext cx="1781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広畑千登美（大）文月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1143000</xdr:colOff>
      <xdr:row>21</xdr:row>
      <xdr:rowOff>28575</xdr:rowOff>
    </xdr:from>
    <xdr:ext cx="76200" cy="209550"/>
    <xdr:sp fLocksText="0">
      <xdr:nvSpPr>
        <xdr:cNvPr id="5" name="Text Box 10"/>
        <xdr:cNvSpPr txBox="1">
          <a:spLocks noChangeArrowheads="1"/>
        </xdr:cNvSpPr>
      </xdr:nvSpPr>
      <xdr:spPr>
        <a:xfrm>
          <a:off x="2647950" y="613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24</xdr:col>
      <xdr:colOff>76200</xdr:colOff>
      <xdr:row>31</xdr:row>
      <xdr:rowOff>76200</xdr:rowOff>
    </xdr:from>
    <xdr:to>
      <xdr:col>24</xdr:col>
      <xdr:colOff>790575</xdr:colOff>
      <xdr:row>31</xdr:row>
      <xdr:rowOff>85725</xdr:rowOff>
    </xdr:to>
    <xdr:sp>
      <xdr:nvSpPr>
        <xdr:cNvPr id="6" name="Line 11"/>
        <xdr:cNvSpPr>
          <a:spLocks/>
        </xdr:cNvSpPr>
      </xdr:nvSpPr>
      <xdr:spPr>
        <a:xfrm flipV="1">
          <a:off x="4667250" y="85629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31</xdr:row>
      <xdr:rowOff>142875</xdr:rowOff>
    </xdr:from>
    <xdr:to>
      <xdr:col>26</xdr:col>
      <xdr:colOff>276225</xdr:colOff>
      <xdr:row>32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981575" y="8629650"/>
          <a:ext cx="111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小治久美子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久美子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15</xdr:row>
      <xdr:rowOff>142875</xdr:rowOff>
    </xdr:from>
    <xdr:to>
      <xdr:col>31</xdr:col>
      <xdr:colOff>809625</xdr:colOff>
      <xdr:row>15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086350" y="5600700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19</xdr:row>
      <xdr:rowOff>0</xdr:rowOff>
    </xdr:from>
    <xdr:to>
      <xdr:col>30</xdr:col>
      <xdr:colOff>19050</xdr:colOff>
      <xdr:row>19</xdr:row>
      <xdr:rowOff>19050</xdr:rowOff>
    </xdr:to>
    <xdr:sp>
      <xdr:nvSpPr>
        <xdr:cNvPr id="2" name="直線コネクタ 8"/>
        <xdr:cNvSpPr>
          <a:spLocks/>
        </xdr:cNvSpPr>
      </xdr:nvSpPr>
      <xdr:spPr>
        <a:xfrm flipV="1">
          <a:off x="5067300" y="6638925"/>
          <a:ext cx="8286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466725</xdr:colOff>
      <xdr:row>19</xdr:row>
      <xdr:rowOff>9525</xdr:rowOff>
    </xdr:from>
    <xdr:to>
      <xdr:col>31</xdr:col>
      <xdr:colOff>714375</xdr:colOff>
      <xdr:row>19</xdr:row>
      <xdr:rowOff>9525</xdr:rowOff>
    </xdr:to>
    <xdr:sp>
      <xdr:nvSpPr>
        <xdr:cNvPr id="3" name="直線コネクタ 10"/>
        <xdr:cNvSpPr>
          <a:spLocks/>
        </xdr:cNvSpPr>
      </xdr:nvSpPr>
      <xdr:spPr>
        <a:xfrm>
          <a:off x="6686550" y="6648450"/>
          <a:ext cx="247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20</xdr:row>
      <xdr:rowOff>285750</xdr:rowOff>
    </xdr:from>
    <xdr:to>
      <xdr:col>29</xdr:col>
      <xdr:colOff>790575</xdr:colOff>
      <xdr:row>20</xdr:row>
      <xdr:rowOff>285750</xdr:rowOff>
    </xdr:to>
    <xdr:sp>
      <xdr:nvSpPr>
        <xdr:cNvPr id="4" name="直線コネクタ 12"/>
        <xdr:cNvSpPr>
          <a:spLocks/>
        </xdr:cNvSpPr>
      </xdr:nvSpPr>
      <xdr:spPr>
        <a:xfrm>
          <a:off x="5067300" y="7219950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847725</xdr:colOff>
      <xdr:row>14</xdr:row>
      <xdr:rowOff>28575</xdr:rowOff>
    </xdr:from>
    <xdr:to>
      <xdr:col>30</xdr:col>
      <xdr:colOff>314325</xdr:colOff>
      <xdr:row>14</xdr:row>
      <xdr:rowOff>219075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5838825" y="51911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2</xdr:row>
      <xdr:rowOff>209550</xdr:rowOff>
    </xdr:from>
    <xdr:to>
      <xdr:col>30</xdr:col>
      <xdr:colOff>1152525</xdr:colOff>
      <xdr:row>2</xdr:row>
      <xdr:rowOff>228600</xdr:rowOff>
    </xdr:to>
    <xdr:sp>
      <xdr:nvSpPr>
        <xdr:cNvPr id="1" name="直線コネクタ 5"/>
        <xdr:cNvSpPr>
          <a:spLocks/>
        </xdr:cNvSpPr>
      </xdr:nvSpPr>
      <xdr:spPr>
        <a:xfrm flipV="1">
          <a:off x="4781550" y="1866900"/>
          <a:ext cx="24574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1</xdr:row>
      <xdr:rowOff>581025</xdr:rowOff>
    </xdr:from>
    <xdr:to>
      <xdr:col>29</xdr:col>
      <xdr:colOff>314325</xdr:colOff>
      <xdr:row>2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705475" y="1495425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23</xdr:row>
      <xdr:rowOff>76200</xdr:rowOff>
    </xdr:from>
    <xdr:to>
      <xdr:col>2</xdr:col>
      <xdr:colOff>28575</xdr:colOff>
      <xdr:row>23</xdr:row>
      <xdr:rowOff>95250</xdr:rowOff>
    </xdr:to>
    <xdr:sp>
      <xdr:nvSpPr>
        <xdr:cNvPr id="1" name="Line 4"/>
        <xdr:cNvSpPr>
          <a:spLocks/>
        </xdr:cNvSpPr>
      </xdr:nvSpPr>
      <xdr:spPr>
        <a:xfrm flipV="1">
          <a:off x="304800" y="6772275"/>
          <a:ext cx="83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819150</xdr:colOff>
      <xdr:row>23</xdr:row>
      <xdr:rowOff>104775</xdr:rowOff>
    </xdr:from>
    <xdr:ext cx="1200150" cy="209550"/>
    <xdr:sp>
      <xdr:nvSpPr>
        <xdr:cNvPr id="2" name="Text Box 8"/>
        <xdr:cNvSpPr txBox="1">
          <a:spLocks noChangeArrowheads="1"/>
        </xdr:cNvSpPr>
      </xdr:nvSpPr>
      <xdr:spPr>
        <a:xfrm>
          <a:off x="1047750" y="6800850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酒井　英美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150"/>
  <sheetViews>
    <sheetView zoomScalePageLayoutView="0" workbookViewId="0" topLeftCell="A10">
      <selection activeCell="H12" sqref="H12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4.25390625" style="0" customWidth="1"/>
    <col min="6" max="6" width="10.125" style="0" customWidth="1"/>
    <col min="7" max="7" width="4.125" style="0" customWidth="1"/>
    <col min="8" max="8" width="5.625" style="0" customWidth="1"/>
    <col min="9" max="9" width="10.625" style="0" customWidth="1"/>
    <col min="10" max="10" width="5.625" style="0" customWidth="1"/>
    <col min="11" max="11" width="10.625" style="0" customWidth="1"/>
    <col min="12" max="12" width="14.875" style="0" customWidth="1"/>
  </cols>
  <sheetData>
    <row r="1" spans="3:12" ht="32.25" customHeight="1">
      <c r="C1" s="192" t="s">
        <v>84</v>
      </c>
      <c r="D1" s="192"/>
      <c r="E1" s="15"/>
      <c r="G1" s="3"/>
      <c r="H1" s="23"/>
      <c r="I1" s="23"/>
      <c r="J1" s="23"/>
      <c r="K1" s="15"/>
      <c r="L1" s="23"/>
    </row>
    <row r="2" spans="2:12" ht="32.25" customHeight="1">
      <c r="B2" s="3"/>
      <c r="G2" s="3"/>
      <c r="H2" s="41"/>
      <c r="I2" s="23"/>
      <c r="J2" s="41"/>
      <c r="K2" s="15"/>
      <c r="L2" s="23"/>
    </row>
    <row r="3" spans="2:12" ht="34.5" customHeight="1">
      <c r="B3" s="15">
        <v>1</v>
      </c>
      <c r="C3" s="23" t="s">
        <v>38</v>
      </c>
      <c r="D3" s="23" t="s">
        <v>104</v>
      </c>
      <c r="E3" s="23" t="s">
        <v>39</v>
      </c>
      <c r="G3" s="3"/>
      <c r="H3" s="41"/>
      <c r="I3" s="23"/>
      <c r="J3" s="41"/>
      <c r="K3" s="12"/>
      <c r="L3" s="23"/>
    </row>
    <row r="4" spans="2:12" ht="34.5" customHeight="1">
      <c r="B4" s="15">
        <v>2</v>
      </c>
      <c r="C4" s="23" t="s">
        <v>97</v>
      </c>
      <c r="D4" s="33" t="s">
        <v>30</v>
      </c>
      <c r="E4" s="41" t="s">
        <v>56</v>
      </c>
      <c r="G4" s="3"/>
      <c r="H4" s="41"/>
      <c r="I4" s="23"/>
      <c r="J4" s="41"/>
      <c r="K4" s="12"/>
      <c r="L4" s="37"/>
    </row>
    <row r="5" spans="2:12" ht="34.5" customHeight="1">
      <c r="B5" s="15">
        <v>3</v>
      </c>
      <c r="C5" s="23" t="s">
        <v>683</v>
      </c>
      <c r="D5" s="168" t="s">
        <v>684</v>
      </c>
      <c r="E5" s="23" t="s">
        <v>685</v>
      </c>
      <c r="G5" s="3"/>
      <c r="H5" s="23"/>
      <c r="I5" s="23"/>
      <c r="J5" s="23"/>
      <c r="K5" s="15"/>
      <c r="L5" s="23"/>
    </row>
    <row r="6" spans="2:12" ht="34.5" customHeight="1">
      <c r="B6" s="15">
        <v>4</v>
      </c>
      <c r="C6" s="23" t="s">
        <v>616</v>
      </c>
      <c r="D6" s="41" t="s">
        <v>30</v>
      </c>
      <c r="E6" s="41" t="s">
        <v>17</v>
      </c>
      <c r="G6" s="3"/>
      <c r="H6" s="41"/>
      <c r="I6" s="23"/>
      <c r="J6" s="41"/>
      <c r="K6" s="15"/>
      <c r="L6" s="41"/>
    </row>
    <row r="7" spans="2:12" ht="34.5" customHeight="1">
      <c r="B7" s="15">
        <v>5</v>
      </c>
      <c r="C7" s="23" t="s">
        <v>85</v>
      </c>
      <c r="D7" s="23" t="s">
        <v>29</v>
      </c>
      <c r="E7" s="41" t="s">
        <v>58</v>
      </c>
      <c r="I7" s="23"/>
      <c r="J7" s="41"/>
      <c r="K7" s="12"/>
      <c r="L7" s="28"/>
    </row>
    <row r="8" spans="2:12" ht="34.5" customHeight="1">
      <c r="B8" s="15">
        <v>6</v>
      </c>
      <c r="C8" s="23" t="s">
        <v>93</v>
      </c>
      <c r="D8" s="23" t="s">
        <v>30</v>
      </c>
      <c r="E8" s="23" t="s">
        <v>94</v>
      </c>
      <c r="J8" s="23"/>
      <c r="K8" s="12"/>
      <c r="L8" s="28"/>
    </row>
    <row r="9" spans="2:12" ht="34.5" customHeight="1">
      <c r="B9" s="15">
        <v>7</v>
      </c>
      <c r="C9" s="23" t="s">
        <v>87</v>
      </c>
      <c r="D9" s="41" t="s">
        <v>29</v>
      </c>
      <c r="E9" s="23" t="s">
        <v>88</v>
      </c>
      <c r="G9" s="3"/>
      <c r="H9" s="23"/>
      <c r="I9" s="23"/>
      <c r="J9" s="23"/>
      <c r="K9" s="12"/>
      <c r="L9" s="37"/>
    </row>
    <row r="10" spans="2:12" ht="34.5" customHeight="1">
      <c r="B10" s="15">
        <v>8</v>
      </c>
      <c r="C10" s="23" t="s">
        <v>92</v>
      </c>
      <c r="D10" s="23" t="s">
        <v>30</v>
      </c>
      <c r="E10" s="41" t="s">
        <v>34</v>
      </c>
      <c r="G10" s="3"/>
      <c r="H10" s="23"/>
      <c r="I10" s="23"/>
      <c r="J10" s="23"/>
      <c r="K10" s="12"/>
      <c r="L10" s="28"/>
    </row>
    <row r="11" spans="2:12" ht="34.5" customHeight="1">
      <c r="B11" s="15">
        <v>9</v>
      </c>
      <c r="C11" s="23" t="s">
        <v>101</v>
      </c>
      <c r="D11" s="41" t="s">
        <v>37</v>
      </c>
      <c r="E11" s="41" t="s">
        <v>102</v>
      </c>
      <c r="G11" s="3"/>
      <c r="H11" s="41"/>
      <c r="I11" s="23"/>
      <c r="J11" s="41"/>
      <c r="K11" s="12"/>
      <c r="L11" s="37"/>
    </row>
    <row r="12" spans="2:12" ht="34.5" customHeight="1">
      <c r="B12" s="15">
        <v>10</v>
      </c>
      <c r="C12" s="23" t="s">
        <v>99</v>
      </c>
      <c r="D12" s="33" t="s">
        <v>37</v>
      </c>
      <c r="E12" s="23" t="s">
        <v>100</v>
      </c>
      <c r="G12" s="3"/>
      <c r="H12" s="23"/>
      <c r="I12" s="23"/>
      <c r="J12" s="23"/>
      <c r="K12" s="12"/>
      <c r="L12" s="37"/>
    </row>
    <row r="13" spans="2:12" ht="34.5" customHeight="1">
      <c r="B13" s="15">
        <v>11</v>
      </c>
      <c r="C13" s="23" t="s">
        <v>21</v>
      </c>
      <c r="D13" s="28" t="s">
        <v>30</v>
      </c>
      <c r="E13" s="23" t="s">
        <v>35</v>
      </c>
      <c r="I13" s="23"/>
      <c r="J13" s="41"/>
      <c r="K13" s="15"/>
      <c r="L13" s="41"/>
    </row>
    <row r="14" spans="2:12" ht="34.5" customHeight="1">
      <c r="B14" s="15">
        <v>12</v>
      </c>
      <c r="C14" s="23" t="s">
        <v>86</v>
      </c>
      <c r="D14" s="23" t="s">
        <v>29</v>
      </c>
      <c r="E14" s="41" t="s">
        <v>8</v>
      </c>
      <c r="G14" s="3"/>
      <c r="H14" s="41"/>
      <c r="I14" s="23"/>
      <c r="J14" s="41"/>
      <c r="K14" s="12"/>
      <c r="L14" s="28"/>
    </row>
    <row r="15" spans="2:12" ht="34.5" customHeight="1">
      <c r="B15" s="15">
        <v>13</v>
      </c>
      <c r="C15" s="23" t="s">
        <v>91</v>
      </c>
      <c r="D15" s="28" t="s">
        <v>29</v>
      </c>
      <c r="E15" s="33" t="s">
        <v>12</v>
      </c>
      <c r="G15" s="3"/>
      <c r="H15" s="41"/>
      <c r="I15" s="23"/>
      <c r="J15" s="41"/>
      <c r="K15" s="15"/>
      <c r="L15" s="41"/>
    </row>
    <row r="16" spans="2:12" ht="34.5" customHeight="1">
      <c r="B16" s="15">
        <v>14</v>
      </c>
      <c r="C16" s="23" t="s">
        <v>40</v>
      </c>
      <c r="D16" s="28" t="s">
        <v>41</v>
      </c>
      <c r="E16" s="23" t="s">
        <v>103</v>
      </c>
      <c r="G16" s="3"/>
      <c r="H16" s="23"/>
      <c r="I16" s="23"/>
      <c r="J16" s="23"/>
      <c r="K16" s="15"/>
      <c r="L16" s="23"/>
    </row>
    <row r="17" spans="2:12" ht="34.5" customHeight="1">
      <c r="B17" s="15">
        <v>15</v>
      </c>
      <c r="C17" s="23" t="s">
        <v>31</v>
      </c>
      <c r="D17" s="41" t="s">
        <v>30</v>
      </c>
      <c r="E17" s="23" t="s">
        <v>32</v>
      </c>
      <c r="G17" s="3"/>
      <c r="H17" s="23"/>
      <c r="I17" s="23"/>
      <c r="J17" s="23"/>
      <c r="K17" s="12"/>
      <c r="L17" s="37"/>
    </row>
    <row r="18" spans="2:12" ht="34.5" customHeight="1">
      <c r="B18" s="15">
        <v>16</v>
      </c>
      <c r="C18" s="23" t="s">
        <v>686</v>
      </c>
      <c r="D18" s="37" t="s">
        <v>687</v>
      </c>
      <c r="E18" s="23" t="s">
        <v>688</v>
      </c>
      <c r="G18" s="3"/>
      <c r="H18" s="41"/>
      <c r="I18" s="23"/>
      <c r="J18" s="41"/>
      <c r="K18" s="15"/>
      <c r="L18" s="41"/>
    </row>
    <row r="19" spans="2:12" ht="34.5" customHeight="1">
      <c r="B19" s="15">
        <v>17</v>
      </c>
      <c r="C19" s="23" t="s">
        <v>658</v>
      </c>
      <c r="D19" s="41" t="s">
        <v>30</v>
      </c>
      <c r="E19" s="41" t="s">
        <v>4</v>
      </c>
      <c r="F19" s="54"/>
      <c r="G19" s="3"/>
      <c r="H19" s="41"/>
      <c r="I19" s="23"/>
      <c r="J19" s="41"/>
      <c r="K19" s="15"/>
      <c r="L19" s="23"/>
    </row>
    <row r="20" spans="2:12" ht="34.5" customHeight="1">
      <c r="B20" s="15">
        <v>18</v>
      </c>
      <c r="C20" s="23" t="s">
        <v>98</v>
      </c>
      <c r="D20" s="41" t="s">
        <v>36</v>
      </c>
      <c r="E20" s="41" t="s">
        <v>9</v>
      </c>
      <c r="G20" s="3"/>
      <c r="H20" s="41"/>
      <c r="I20" s="23"/>
      <c r="J20" s="41"/>
      <c r="K20" s="15"/>
      <c r="L20" s="23"/>
    </row>
    <row r="21" spans="2:12" ht="34.5" customHeight="1">
      <c r="B21" s="15">
        <v>19</v>
      </c>
      <c r="C21" s="23" t="s">
        <v>96</v>
      </c>
      <c r="D21" s="41" t="s">
        <v>30</v>
      </c>
      <c r="E21" s="41" t="s">
        <v>2</v>
      </c>
      <c r="G21" s="3"/>
      <c r="H21" s="41"/>
      <c r="I21" s="23"/>
      <c r="J21" s="41"/>
      <c r="K21" s="15"/>
      <c r="L21" s="23"/>
    </row>
    <row r="22" spans="2:12" ht="34.5" customHeight="1">
      <c r="B22" s="15">
        <v>20</v>
      </c>
      <c r="C22" s="23" t="s">
        <v>89</v>
      </c>
      <c r="D22" s="28" t="s">
        <v>29</v>
      </c>
      <c r="E22" s="23" t="s">
        <v>90</v>
      </c>
      <c r="G22" s="3"/>
      <c r="H22" s="41"/>
      <c r="I22" s="23"/>
      <c r="J22" s="41"/>
      <c r="K22" s="12"/>
      <c r="L22" s="37"/>
    </row>
    <row r="23" spans="2:5" ht="34.5" customHeight="1">
      <c r="B23" s="15">
        <v>21</v>
      </c>
      <c r="C23" s="23" t="s">
        <v>95</v>
      </c>
      <c r="D23" s="23" t="s">
        <v>30</v>
      </c>
      <c r="E23" s="41" t="s">
        <v>22</v>
      </c>
    </row>
    <row r="24" ht="24" customHeight="1"/>
    <row r="25" ht="24" customHeight="1">
      <c r="B25" s="3"/>
    </row>
    <row r="26" ht="24" customHeight="1"/>
    <row r="27" ht="24" customHeight="1">
      <c r="B27" s="19"/>
    </row>
    <row r="29" ht="13.5">
      <c r="B29" s="3"/>
    </row>
    <row r="31" ht="13.5">
      <c r="B31" s="3"/>
    </row>
    <row r="33" ht="13.5">
      <c r="B33" s="3"/>
    </row>
    <row r="35" ht="13.5">
      <c r="B35" s="12"/>
    </row>
    <row r="37" ht="13.5">
      <c r="B37" s="3"/>
    </row>
    <row r="39" ht="13.5">
      <c r="B39" s="3"/>
    </row>
    <row r="41" ht="13.5">
      <c r="B41" s="3"/>
    </row>
    <row r="43" ht="13.5">
      <c r="B43" s="3"/>
    </row>
    <row r="44" spans="4:5" ht="13.5">
      <c r="D44" s="3"/>
      <c r="E44" s="3"/>
    </row>
    <row r="45" spans="2:5" ht="13.5">
      <c r="B45" s="191"/>
      <c r="C45" s="192"/>
      <c r="D45" s="191"/>
      <c r="E45" s="195"/>
    </row>
    <row r="46" spans="2:5" ht="13.5">
      <c r="B46" s="191"/>
      <c r="C46" s="191"/>
      <c r="D46" s="191"/>
      <c r="E46" s="196"/>
    </row>
    <row r="47" spans="2:5" ht="15.75" customHeight="1">
      <c r="B47" s="191"/>
      <c r="C47" s="192"/>
      <c r="D47" s="191"/>
      <c r="E47" s="192"/>
    </row>
    <row r="48" spans="2:5" ht="13.5">
      <c r="B48" s="191"/>
      <c r="C48" s="191"/>
      <c r="D48" s="191"/>
      <c r="E48" s="191"/>
    </row>
    <row r="49" spans="2:5" ht="13.5">
      <c r="B49" s="191"/>
      <c r="C49" s="192"/>
      <c r="D49" s="191"/>
      <c r="E49" s="193"/>
    </row>
    <row r="50" spans="2:5" ht="13.5">
      <c r="B50" s="191"/>
      <c r="C50" s="191"/>
      <c r="D50" s="191"/>
      <c r="E50" s="194"/>
    </row>
    <row r="51" spans="2:5" ht="13.5">
      <c r="B51" s="191"/>
      <c r="C51" s="192"/>
      <c r="D51" s="192"/>
      <c r="E51" s="192"/>
    </row>
    <row r="52" spans="2:5" ht="13.5">
      <c r="B52" s="191"/>
      <c r="C52" s="191"/>
      <c r="D52" s="191"/>
      <c r="E52" s="191"/>
    </row>
    <row r="53" spans="2:5" ht="13.5">
      <c r="B53" s="191"/>
      <c r="C53" s="192"/>
      <c r="D53" s="191"/>
      <c r="E53" s="192"/>
    </row>
    <row r="54" spans="2:5" ht="13.5">
      <c r="B54" s="191"/>
      <c r="C54" s="191"/>
      <c r="D54" s="191"/>
      <c r="E54" s="191"/>
    </row>
    <row r="55" spans="2:5" ht="13.5">
      <c r="B55" s="191"/>
      <c r="C55" s="195"/>
      <c r="D55" s="191"/>
      <c r="E55" s="193"/>
    </row>
    <row r="56" spans="2:5" ht="13.5">
      <c r="B56" s="191"/>
      <c r="C56" s="196"/>
      <c r="D56" s="191"/>
      <c r="E56" s="194"/>
    </row>
    <row r="57" spans="2:5" ht="13.5">
      <c r="B57" s="191"/>
      <c r="C57" s="192"/>
      <c r="D57" s="191"/>
      <c r="E57" s="192"/>
    </row>
    <row r="58" spans="2:5" ht="13.5">
      <c r="B58" s="191"/>
      <c r="C58" s="191"/>
      <c r="D58" s="191"/>
      <c r="E58" s="191"/>
    </row>
    <row r="59" spans="2:5" ht="13.5">
      <c r="B59" s="191"/>
      <c r="C59" s="192"/>
      <c r="D59" s="191"/>
      <c r="E59" s="192"/>
    </row>
    <row r="60" spans="2:5" ht="13.5">
      <c r="B60" s="191"/>
      <c r="C60" s="191"/>
      <c r="D60" s="191"/>
      <c r="E60" s="191"/>
    </row>
    <row r="61" spans="2:5" ht="13.5">
      <c r="B61" s="191"/>
      <c r="C61" s="192"/>
      <c r="D61" s="191"/>
      <c r="E61" s="192"/>
    </row>
    <row r="62" spans="2:5" ht="13.5">
      <c r="B62" s="191"/>
      <c r="C62" s="191"/>
      <c r="D62" s="191"/>
      <c r="E62" s="191"/>
    </row>
    <row r="63" spans="2:5" ht="13.5">
      <c r="B63" s="191"/>
      <c r="C63" s="192"/>
      <c r="D63" s="191"/>
      <c r="E63" s="191"/>
    </row>
    <row r="64" spans="2:5" ht="13.5">
      <c r="B64" s="191"/>
      <c r="C64" s="191"/>
      <c r="D64" s="191"/>
      <c r="E64" s="191"/>
    </row>
    <row r="65" spans="2:5" ht="13.5">
      <c r="B65" s="191"/>
      <c r="C65" s="192"/>
      <c r="D65" s="191"/>
      <c r="E65" s="195"/>
    </row>
    <row r="66" spans="2:5" ht="13.5">
      <c r="B66" s="191"/>
      <c r="C66" s="191"/>
      <c r="D66" s="191"/>
      <c r="E66" s="196"/>
    </row>
    <row r="67" spans="2:5" ht="13.5">
      <c r="B67" s="191"/>
      <c r="C67" s="192"/>
      <c r="D67" s="192"/>
      <c r="E67" s="193"/>
    </row>
    <row r="68" spans="2:5" ht="13.5">
      <c r="B68" s="191"/>
      <c r="C68" s="191"/>
      <c r="D68" s="191"/>
      <c r="E68" s="191"/>
    </row>
    <row r="69" spans="2:5" ht="13.5">
      <c r="B69" s="191"/>
      <c r="C69" s="192"/>
      <c r="D69" s="191"/>
      <c r="E69" s="192"/>
    </row>
    <row r="70" spans="2:5" ht="13.5">
      <c r="B70" s="191"/>
      <c r="C70" s="191"/>
      <c r="D70" s="191"/>
      <c r="E70" s="191"/>
    </row>
    <row r="71" spans="2:5" ht="13.5" customHeight="1">
      <c r="B71" s="191"/>
      <c r="C71" s="192"/>
      <c r="D71" s="191"/>
      <c r="E71" s="193"/>
    </row>
    <row r="72" spans="2:5" ht="13.5">
      <c r="B72" s="191"/>
      <c r="C72" s="191"/>
      <c r="D72" s="191"/>
      <c r="E72" s="194"/>
    </row>
    <row r="73" spans="2:5" ht="13.5">
      <c r="B73" s="191"/>
      <c r="C73" s="192"/>
      <c r="D73" s="191"/>
      <c r="E73" s="193"/>
    </row>
    <row r="74" spans="2:5" ht="13.5">
      <c r="B74" s="191"/>
      <c r="C74" s="191"/>
      <c r="D74" s="191"/>
      <c r="E74" s="194"/>
    </row>
    <row r="75" spans="2:5" ht="17.25" customHeight="1">
      <c r="B75" s="191"/>
      <c r="C75" s="192"/>
      <c r="E75" s="193"/>
    </row>
    <row r="76" spans="2:5" ht="13.5">
      <c r="B76" s="191"/>
      <c r="C76" s="191"/>
      <c r="E76" s="194"/>
    </row>
    <row r="77" spans="2:5" ht="15.75" customHeight="1">
      <c r="B77" s="191"/>
      <c r="C77" s="192"/>
      <c r="D77" s="191"/>
      <c r="E77" s="193"/>
    </row>
    <row r="78" spans="2:5" ht="13.5">
      <c r="B78" s="191"/>
      <c r="C78" s="191"/>
      <c r="D78" s="191"/>
      <c r="E78" s="194"/>
    </row>
    <row r="79" spans="2:5" ht="13.5">
      <c r="B79" s="191"/>
      <c r="C79" s="192"/>
      <c r="D79" s="191"/>
      <c r="E79" s="193"/>
    </row>
    <row r="80" spans="2:5" ht="13.5">
      <c r="B80" s="191"/>
      <c r="C80" s="191"/>
      <c r="D80" s="191"/>
      <c r="E80" s="194"/>
    </row>
    <row r="81" spans="2:5" ht="13.5">
      <c r="B81" s="191"/>
      <c r="C81" s="192"/>
      <c r="D81" s="191"/>
      <c r="E81" s="192"/>
    </row>
    <row r="82" spans="2:5" ht="13.5">
      <c r="B82" s="191"/>
      <c r="C82" s="191"/>
      <c r="D82" s="191"/>
      <c r="E82" s="191"/>
    </row>
    <row r="83" spans="2:5" ht="13.5">
      <c r="B83" s="191"/>
      <c r="C83" s="192"/>
      <c r="D83" s="192"/>
      <c r="E83" s="192"/>
    </row>
    <row r="84" spans="2:5" ht="13.5">
      <c r="B84" s="191"/>
      <c r="C84" s="191"/>
      <c r="D84" s="191"/>
      <c r="E84" s="191"/>
    </row>
    <row r="85" spans="2:5" ht="13.5">
      <c r="B85" s="191"/>
      <c r="C85" s="192"/>
      <c r="D85" s="191"/>
      <c r="E85" s="192"/>
    </row>
    <row r="86" spans="2:5" ht="13.5">
      <c r="B86" s="191"/>
      <c r="C86" s="191"/>
      <c r="D86" s="191"/>
      <c r="E86" s="191"/>
    </row>
    <row r="87" spans="2:5" ht="13.5">
      <c r="B87" s="191"/>
      <c r="C87" s="192"/>
      <c r="D87" s="191"/>
      <c r="E87" s="195"/>
    </row>
    <row r="88" spans="2:5" ht="13.5">
      <c r="B88" s="191"/>
      <c r="C88" s="191"/>
      <c r="D88" s="191"/>
      <c r="E88" s="196"/>
    </row>
    <row r="89" spans="2:5" ht="13.5">
      <c r="B89" s="191"/>
      <c r="C89" s="192"/>
      <c r="D89" s="191"/>
      <c r="E89" s="192"/>
    </row>
    <row r="90" spans="2:5" ht="13.5">
      <c r="B90" s="191"/>
      <c r="C90" s="191"/>
      <c r="D90" s="191"/>
      <c r="E90" s="191"/>
    </row>
    <row r="91" spans="2:5" ht="12" customHeight="1">
      <c r="B91" s="191"/>
      <c r="C91" s="192"/>
      <c r="D91" s="191"/>
      <c r="E91" s="193"/>
    </row>
    <row r="92" spans="2:5" ht="13.5">
      <c r="B92" s="191"/>
      <c r="C92" s="191"/>
      <c r="D92" s="191"/>
      <c r="E92" s="194"/>
    </row>
    <row r="93" spans="2:5" ht="12.75" customHeight="1">
      <c r="B93" s="191"/>
      <c r="C93" s="192"/>
      <c r="D93" s="191"/>
      <c r="E93" s="192"/>
    </row>
    <row r="94" spans="2:5" ht="13.5">
      <c r="B94" s="191"/>
      <c r="C94" s="191"/>
      <c r="D94" s="191"/>
      <c r="E94" s="191"/>
    </row>
    <row r="95" spans="2:5" ht="13.5">
      <c r="B95" s="191"/>
      <c r="C95" s="192"/>
      <c r="D95" s="191"/>
      <c r="E95" s="192"/>
    </row>
    <row r="96" spans="2:5" ht="13.5">
      <c r="B96" s="191"/>
      <c r="C96" s="191"/>
      <c r="D96" s="191"/>
      <c r="E96" s="191"/>
    </row>
    <row r="97" spans="2:5" ht="13.5">
      <c r="B97" s="191"/>
      <c r="C97" s="192"/>
      <c r="D97" s="191"/>
      <c r="E97" s="192"/>
    </row>
    <row r="98" spans="2:5" ht="13.5">
      <c r="B98" s="191"/>
      <c r="C98" s="191"/>
      <c r="D98" s="191"/>
      <c r="E98" s="191"/>
    </row>
    <row r="99" spans="2:5" ht="13.5">
      <c r="B99" s="191"/>
      <c r="C99" s="192"/>
      <c r="D99" s="191"/>
      <c r="E99" s="193"/>
    </row>
    <row r="100" spans="2:5" ht="13.5">
      <c r="B100" s="191"/>
      <c r="C100" s="191"/>
      <c r="D100" s="191"/>
      <c r="E100" s="191"/>
    </row>
    <row r="101" spans="2:5" ht="13.5">
      <c r="B101" s="191"/>
      <c r="C101" s="192"/>
      <c r="D101" s="191"/>
      <c r="E101" s="191"/>
    </row>
    <row r="102" spans="2:5" ht="13.5">
      <c r="B102" s="191"/>
      <c r="C102" s="191"/>
      <c r="D102" s="191"/>
      <c r="E102" s="191"/>
    </row>
    <row r="103" spans="2:5" ht="13.5">
      <c r="B103" s="191"/>
      <c r="C103" s="192"/>
      <c r="D103" s="191"/>
      <c r="E103" s="192"/>
    </row>
    <row r="104" spans="2:5" ht="13.5">
      <c r="B104" s="191"/>
      <c r="C104" s="191"/>
      <c r="D104" s="191"/>
      <c r="E104" s="191"/>
    </row>
    <row r="105" spans="2:5" ht="13.5">
      <c r="B105" s="191"/>
      <c r="C105" s="192"/>
      <c r="D105" s="191"/>
      <c r="E105" s="192"/>
    </row>
    <row r="106" spans="2:5" ht="13.5">
      <c r="B106" s="191"/>
      <c r="C106" s="191"/>
      <c r="D106" s="191"/>
      <c r="E106" s="191"/>
    </row>
    <row r="107" spans="2:5" ht="13.5">
      <c r="B107" s="191"/>
      <c r="C107" s="192"/>
      <c r="D107" s="192"/>
      <c r="E107" s="193"/>
    </row>
    <row r="108" spans="2:5" ht="13.5">
      <c r="B108" s="191"/>
      <c r="C108" s="191"/>
      <c r="D108" s="191"/>
      <c r="E108" s="191"/>
    </row>
    <row r="109" spans="2:5" ht="13.5">
      <c r="B109" s="191"/>
      <c r="C109" s="192"/>
      <c r="D109" s="191"/>
      <c r="E109" s="192"/>
    </row>
    <row r="110" spans="2:5" ht="13.5">
      <c r="B110" s="191"/>
      <c r="C110" s="191"/>
      <c r="D110" s="191"/>
      <c r="E110" s="191"/>
    </row>
    <row r="111" spans="2:5" ht="13.5">
      <c r="B111" s="191"/>
      <c r="C111" s="192"/>
      <c r="D111" s="191"/>
      <c r="E111" s="193"/>
    </row>
    <row r="112" spans="2:5" ht="13.5">
      <c r="B112" s="191"/>
      <c r="C112" s="191"/>
      <c r="D112" s="191"/>
      <c r="E112" s="194"/>
    </row>
    <row r="113" spans="2:5" ht="13.5">
      <c r="B113" s="191"/>
      <c r="C113" s="192"/>
      <c r="D113" s="191"/>
      <c r="E113" s="192"/>
    </row>
    <row r="114" spans="2:5" ht="13.5">
      <c r="B114" s="191"/>
      <c r="C114" s="191"/>
      <c r="D114" s="191"/>
      <c r="E114" s="191"/>
    </row>
    <row r="115" spans="2:5" ht="13.5">
      <c r="B115" s="191"/>
      <c r="C115" s="192"/>
      <c r="D115" s="191"/>
      <c r="E115" s="192"/>
    </row>
    <row r="116" spans="2:5" ht="13.5">
      <c r="B116" s="191"/>
      <c r="C116" s="191"/>
      <c r="D116" s="191"/>
      <c r="E116" s="191"/>
    </row>
    <row r="117" spans="2:5" ht="13.5">
      <c r="B117" s="191"/>
      <c r="C117" s="192"/>
      <c r="D117" s="191"/>
      <c r="E117" s="193"/>
    </row>
    <row r="118" spans="2:5" ht="13.5">
      <c r="B118" s="191"/>
      <c r="C118" s="191"/>
      <c r="D118" s="191"/>
      <c r="E118" s="194"/>
    </row>
    <row r="119" spans="2:5" ht="13.5">
      <c r="B119" s="191"/>
      <c r="C119" s="192"/>
      <c r="D119" s="191"/>
      <c r="E119" s="191"/>
    </row>
    <row r="120" spans="2:5" ht="13.5">
      <c r="B120" s="191"/>
      <c r="C120" s="191"/>
      <c r="D120" s="191"/>
      <c r="E120" s="191"/>
    </row>
    <row r="121" spans="2:5" ht="13.5">
      <c r="B121" s="191"/>
      <c r="C121" s="192"/>
      <c r="D121" s="191"/>
      <c r="E121" s="191"/>
    </row>
    <row r="122" spans="2:5" ht="13.5">
      <c r="B122" s="191"/>
      <c r="C122" s="191"/>
      <c r="D122" s="191"/>
      <c r="E122" s="191"/>
    </row>
    <row r="123" spans="2:5" ht="13.5">
      <c r="B123" s="191"/>
      <c r="C123" s="192"/>
      <c r="D123" s="191"/>
      <c r="E123" s="192"/>
    </row>
    <row r="124" spans="2:5" ht="13.5">
      <c r="B124" s="191"/>
      <c r="C124" s="191"/>
      <c r="D124" s="191"/>
      <c r="E124" s="191"/>
    </row>
    <row r="125" spans="2:5" ht="13.5">
      <c r="B125" s="191"/>
      <c r="C125" s="192"/>
      <c r="D125" s="191"/>
      <c r="E125" s="191"/>
    </row>
    <row r="126" spans="2:5" ht="13.5">
      <c r="B126" s="191"/>
      <c r="C126" s="191"/>
      <c r="D126" s="191"/>
      <c r="E126" s="191"/>
    </row>
    <row r="127" spans="2:5" ht="13.5">
      <c r="B127" s="191"/>
      <c r="C127" s="192"/>
      <c r="D127" s="191"/>
      <c r="E127" s="191"/>
    </row>
    <row r="128" spans="2:5" ht="13.5">
      <c r="B128" s="191"/>
      <c r="C128" s="191"/>
      <c r="D128" s="191"/>
      <c r="E128" s="191"/>
    </row>
    <row r="129" spans="2:5" ht="13.5">
      <c r="B129" s="191"/>
      <c r="C129" s="192"/>
      <c r="D129" s="191"/>
      <c r="E129" s="192"/>
    </row>
    <row r="130" spans="2:5" ht="13.5">
      <c r="B130" s="191"/>
      <c r="C130" s="191"/>
      <c r="D130" s="191"/>
      <c r="E130" s="191"/>
    </row>
    <row r="131" spans="2:5" ht="13.5">
      <c r="B131" s="191"/>
      <c r="C131" s="192"/>
      <c r="D131" s="191"/>
      <c r="E131" s="191"/>
    </row>
    <row r="132" spans="2:5" ht="13.5">
      <c r="B132" s="191"/>
      <c r="C132" s="191"/>
      <c r="D132" s="191"/>
      <c r="E132" s="191"/>
    </row>
    <row r="133" spans="2:5" ht="13.5">
      <c r="B133" s="191"/>
      <c r="C133" s="192"/>
      <c r="D133" s="191"/>
      <c r="E133" s="192"/>
    </row>
    <row r="134" spans="2:5" ht="13.5">
      <c r="B134" s="191"/>
      <c r="C134" s="191"/>
      <c r="D134" s="191"/>
      <c r="E134" s="191"/>
    </row>
    <row r="135" spans="2:5" ht="13.5">
      <c r="B135" s="191"/>
      <c r="C135" s="192"/>
      <c r="D135" s="191"/>
      <c r="E135" s="191"/>
    </row>
    <row r="136" spans="2:5" ht="13.5">
      <c r="B136" s="191"/>
      <c r="C136" s="191"/>
      <c r="D136" s="191"/>
      <c r="E136" s="191"/>
    </row>
    <row r="137" spans="2:5" ht="13.5">
      <c r="B137" s="191"/>
      <c r="C137" s="192"/>
      <c r="D137" s="191"/>
      <c r="E137" s="191"/>
    </row>
    <row r="138" spans="2:5" ht="13.5">
      <c r="B138" s="191"/>
      <c r="C138" s="191"/>
      <c r="D138" s="191"/>
      <c r="E138" s="191"/>
    </row>
    <row r="139" spans="2:5" ht="13.5">
      <c r="B139" s="191"/>
      <c r="C139" s="192"/>
      <c r="D139" s="191"/>
      <c r="E139" s="192"/>
    </row>
    <row r="140" spans="2:5" ht="13.5">
      <c r="B140" s="191"/>
      <c r="C140" s="191"/>
      <c r="D140" s="191"/>
      <c r="E140" s="191"/>
    </row>
    <row r="141" spans="2:5" ht="13.5">
      <c r="B141" s="191"/>
      <c r="C141" s="192"/>
      <c r="D141" s="191"/>
      <c r="E141" s="191"/>
    </row>
    <row r="142" spans="2:5" ht="13.5">
      <c r="B142" s="191"/>
      <c r="C142" s="191"/>
      <c r="D142" s="191"/>
      <c r="E142" s="191"/>
    </row>
    <row r="143" spans="2:5" ht="13.5">
      <c r="B143" s="191"/>
      <c r="C143" s="192"/>
      <c r="D143" s="191"/>
      <c r="E143" s="192"/>
    </row>
    <row r="144" spans="2:5" ht="13.5">
      <c r="B144" s="191"/>
      <c r="C144" s="191"/>
      <c r="D144" s="191"/>
      <c r="E144" s="191"/>
    </row>
    <row r="145" spans="2:5" ht="13.5">
      <c r="B145" s="191"/>
      <c r="C145" s="192"/>
      <c r="D145" s="191"/>
      <c r="E145" s="192"/>
    </row>
    <row r="146" spans="2:5" ht="13.5">
      <c r="B146" s="191"/>
      <c r="C146" s="191"/>
      <c r="D146" s="191"/>
      <c r="E146" s="191"/>
    </row>
    <row r="147" spans="2:5" ht="13.5">
      <c r="B147" s="191"/>
      <c r="D147" s="191"/>
      <c r="E147" s="192"/>
    </row>
    <row r="148" spans="2:5" ht="13.5">
      <c r="B148" s="191"/>
      <c r="D148" s="191"/>
      <c r="E148" s="191"/>
    </row>
    <row r="149" spans="2:5" ht="13.5">
      <c r="B149" s="191"/>
      <c r="C149" s="192"/>
      <c r="D149" s="191"/>
      <c r="E149" s="192"/>
    </row>
    <row r="150" spans="2:5" ht="13.5">
      <c r="B150" s="191"/>
      <c r="C150" s="191"/>
      <c r="D150" s="191"/>
      <c r="E150" s="191"/>
    </row>
  </sheetData>
  <sheetProtection/>
  <mergeCells count="211">
    <mergeCell ref="C1:D1"/>
    <mergeCell ref="E47:E48"/>
    <mergeCell ref="C47:C48"/>
    <mergeCell ref="E45:E46"/>
    <mergeCell ref="B45:B46"/>
    <mergeCell ref="C45:C46"/>
    <mergeCell ref="D45:D46"/>
    <mergeCell ref="C55:C56"/>
    <mergeCell ref="D53:D54"/>
    <mergeCell ref="C53:C54"/>
    <mergeCell ref="D51:D52"/>
    <mergeCell ref="C51:C52"/>
    <mergeCell ref="B53:B54"/>
    <mergeCell ref="B55:B56"/>
    <mergeCell ref="D55:D56"/>
    <mergeCell ref="E55:E56"/>
    <mergeCell ref="E53:E54"/>
    <mergeCell ref="E49:E50"/>
    <mergeCell ref="E51:E52"/>
    <mergeCell ref="B47:B48"/>
    <mergeCell ref="C49:C50"/>
    <mergeCell ref="D47:D48"/>
    <mergeCell ref="B49:B50"/>
    <mergeCell ref="D49:D50"/>
    <mergeCell ref="B51:B52"/>
    <mergeCell ref="C75:C76"/>
    <mergeCell ref="B57:B58"/>
    <mergeCell ref="D57:D58"/>
    <mergeCell ref="B63:B64"/>
    <mergeCell ref="C63:C64"/>
    <mergeCell ref="D63:D64"/>
    <mergeCell ref="B67:B68"/>
    <mergeCell ref="B65:B66"/>
    <mergeCell ref="B59:B60"/>
    <mergeCell ref="B61:B62"/>
    <mergeCell ref="E73:E74"/>
    <mergeCell ref="E63:E64"/>
    <mergeCell ref="C71:C72"/>
    <mergeCell ref="D71:D72"/>
    <mergeCell ref="E71:E72"/>
    <mergeCell ref="E65:E66"/>
    <mergeCell ref="E69:E70"/>
    <mergeCell ref="E67:E68"/>
    <mergeCell ref="B71:B72"/>
    <mergeCell ref="C65:C66"/>
    <mergeCell ref="D65:D66"/>
    <mergeCell ref="B69:B70"/>
    <mergeCell ref="C69:C70"/>
    <mergeCell ref="D69:D70"/>
    <mergeCell ref="C67:C68"/>
    <mergeCell ref="D67:D68"/>
    <mergeCell ref="E57:E58"/>
    <mergeCell ref="C61:C62"/>
    <mergeCell ref="D61:D62"/>
    <mergeCell ref="E61:E62"/>
    <mergeCell ref="D59:D60"/>
    <mergeCell ref="E59:E60"/>
    <mergeCell ref="C57:C58"/>
    <mergeCell ref="C59:C60"/>
    <mergeCell ref="E79:E80"/>
    <mergeCell ref="B73:B74"/>
    <mergeCell ref="C73:C74"/>
    <mergeCell ref="D73:D74"/>
    <mergeCell ref="D77:D78"/>
    <mergeCell ref="E77:E78"/>
    <mergeCell ref="B75:B76"/>
    <mergeCell ref="B77:B78"/>
    <mergeCell ref="C77:C78"/>
    <mergeCell ref="E75:E76"/>
    <mergeCell ref="E87:E88"/>
    <mergeCell ref="C81:C82"/>
    <mergeCell ref="D81:D82"/>
    <mergeCell ref="E81:E82"/>
    <mergeCell ref="E83:E84"/>
    <mergeCell ref="C83:C84"/>
    <mergeCell ref="D83:D84"/>
    <mergeCell ref="C85:C86"/>
    <mergeCell ref="E89:E90"/>
    <mergeCell ref="B85:B86"/>
    <mergeCell ref="D85:D86"/>
    <mergeCell ref="E85:E86"/>
    <mergeCell ref="B87:B88"/>
    <mergeCell ref="C87:C88"/>
    <mergeCell ref="D87:D88"/>
    <mergeCell ref="B89:B90"/>
    <mergeCell ref="C89:C90"/>
    <mergeCell ref="D89:D90"/>
    <mergeCell ref="D79:D80"/>
    <mergeCell ref="C91:C92"/>
    <mergeCell ref="B99:B100"/>
    <mergeCell ref="C99:C100"/>
    <mergeCell ref="B79:B80"/>
    <mergeCell ref="B95:B96"/>
    <mergeCell ref="C79:C80"/>
    <mergeCell ref="B81:B82"/>
    <mergeCell ref="B83:B84"/>
    <mergeCell ref="D95:D96"/>
    <mergeCell ref="B101:B102"/>
    <mergeCell ref="C101:C102"/>
    <mergeCell ref="D101:D102"/>
    <mergeCell ref="D99:D100"/>
    <mergeCell ref="E93:E94"/>
    <mergeCell ref="B91:B92"/>
    <mergeCell ref="D91:D92"/>
    <mergeCell ref="C95:C96"/>
    <mergeCell ref="E95:E96"/>
    <mergeCell ref="E91:E92"/>
    <mergeCell ref="B93:B94"/>
    <mergeCell ref="D93:D94"/>
    <mergeCell ref="C93:C94"/>
    <mergeCell ref="E99:E100"/>
    <mergeCell ref="B97:B98"/>
    <mergeCell ref="C97:C98"/>
    <mergeCell ref="D97:D98"/>
    <mergeCell ref="E101:E102"/>
    <mergeCell ref="E97:E98"/>
    <mergeCell ref="B105:B106"/>
    <mergeCell ref="C105:C106"/>
    <mergeCell ref="D105:D106"/>
    <mergeCell ref="E105:E106"/>
    <mergeCell ref="B103:B104"/>
    <mergeCell ref="C103:C104"/>
    <mergeCell ref="D103:D104"/>
    <mergeCell ref="E103:E10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E137:E138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E143:E144"/>
    <mergeCell ref="B141:B142"/>
    <mergeCell ref="C141:C142"/>
    <mergeCell ref="B135:B136"/>
    <mergeCell ref="C135:C136"/>
    <mergeCell ref="D135:D136"/>
    <mergeCell ref="E135:E136"/>
    <mergeCell ref="B137:B138"/>
    <mergeCell ref="C137:C138"/>
    <mergeCell ref="D137:D138"/>
    <mergeCell ref="D145:D146"/>
    <mergeCell ref="E145:E146"/>
    <mergeCell ref="B147:B148"/>
    <mergeCell ref="B139:B140"/>
    <mergeCell ref="C139:C140"/>
    <mergeCell ref="D139:D140"/>
    <mergeCell ref="E139:E140"/>
    <mergeCell ref="B143:B144"/>
    <mergeCell ref="C143:C144"/>
    <mergeCell ref="D143:D144"/>
    <mergeCell ref="D147:D148"/>
    <mergeCell ref="E147:E148"/>
    <mergeCell ref="B145:B146"/>
    <mergeCell ref="D141:D142"/>
    <mergeCell ref="E141:E142"/>
    <mergeCell ref="B149:B150"/>
    <mergeCell ref="C149:C150"/>
    <mergeCell ref="D149:D150"/>
    <mergeCell ref="E149:E150"/>
    <mergeCell ref="C145:C1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B1:H150"/>
  <sheetViews>
    <sheetView zoomScalePageLayoutView="0" workbookViewId="0" topLeftCell="A52">
      <selection activeCell="G58" sqref="G58"/>
    </sheetView>
  </sheetViews>
  <sheetFormatPr defaultColWidth="9.00390625" defaultRowHeight="13.5"/>
  <cols>
    <col min="2" max="2" width="3.75390625" style="0" customWidth="1"/>
    <col min="3" max="3" width="11.25390625" style="0" customWidth="1"/>
    <col min="4" max="4" width="5.125" style="0" customWidth="1"/>
    <col min="5" max="5" width="14.25390625" style="0" customWidth="1"/>
    <col min="6" max="6" width="10.125" style="0" customWidth="1"/>
    <col min="7" max="8" width="5.625" style="0" customWidth="1"/>
    <col min="9" max="9" width="10.875" style="0" customWidth="1"/>
    <col min="10" max="10" width="5.625" style="0" customWidth="1"/>
    <col min="11" max="11" width="10.625" style="0" customWidth="1"/>
    <col min="12" max="12" width="14.50390625" style="0" customWidth="1"/>
  </cols>
  <sheetData>
    <row r="1" spans="2:8" ht="31.5" customHeight="1">
      <c r="B1" s="23"/>
      <c r="D1" s="23"/>
      <c r="E1" s="33"/>
      <c r="F1" s="3" t="s">
        <v>389</v>
      </c>
      <c r="G1" s="3"/>
      <c r="H1" s="3"/>
    </row>
    <row r="2" spans="2:8" ht="31.5" customHeight="1">
      <c r="B2" s="23">
        <v>1</v>
      </c>
      <c r="C2" s="23" t="s">
        <v>409</v>
      </c>
      <c r="D2" s="23" t="s">
        <v>29</v>
      </c>
      <c r="E2" s="28" t="s">
        <v>410</v>
      </c>
      <c r="G2" s="3"/>
      <c r="H2" s="3"/>
    </row>
    <row r="3" spans="2:8" ht="31.5" customHeight="1">
      <c r="B3" s="41">
        <v>2</v>
      </c>
      <c r="C3" s="23" t="s">
        <v>446</v>
      </c>
      <c r="D3" s="41" t="s">
        <v>30</v>
      </c>
      <c r="E3" s="23" t="s">
        <v>447</v>
      </c>
      <c r="G3" s="3"/>
      <c r="H3" s="3"/>
    </row>
    <row r="4" spans="2:8" ht="31.5" customHeight="1">
      <c r="B4" s="41">
        <v>3</v>
      </c>
      <c r="C4" s="23" t="s">
        <v>465</v>
      </c>
      <c r="D4" s="41" t="s">
        <v>36</v>
      </c>
      <c r="E4" s="23" t="s">
        <v>466</v>
      </c>
      <c r="F4" s="23"/>
      <c r="G4" s="3"/>
      <c r="H4" s="3"/>
    </row>
    <row r="5" spans="2:8" ht="31.5" customHeight="1">
      <c r="B5" s="41">
        <v>4</v>
      </c>
      <c r="C5" s="23" t="s">
        <v>440</v>
      </c>
      <c r="D5" s="41" t="s">
        <v>30</v>
      </c>
      <c r="E5" s="23" t="s">
        <v>441</v>
      </c>
      <c r="G5" s="3"/>
      <c r="H5" s="3"/>
    </row>
    <row r="6" spans="2:8" ht="31.5" customHeight="1">
      <c r="B6" s="23">
        <v>5</v>
      </c>
      <c r="C6" s="23" t="s">
        <v>403</v>
      </c>
      <c r="D6" s="23" t="s">
        <v>29</v>
      </c>
      <c r="E6" s="33" t="s">
        <v>404</v>
      </c>
      <c r="G6" s="3"/>
      <c r="H6" s="3"/>
    </row>
    <row r="7" spans="2:8" ht="31.5" customHeight="1">
      <c r="B7" s="41">
        <v>6</v>
      </c>
      <c r="C7" s="23" t="s">
        <v>462</v>
      </c>
      <c r="D7" s="41" t="s">
        <v>36</v>
      </c>
      <c r="E7" s="41" t="s">
        <v>50</v>
      </c>
      <c r="G7" s="3"/>
      <c r="H7" s="3"/>
    </row>
    <row r="8" spans="2:6" ht="31.5" customHeight="1">
      <c r="B8" s="41">
        <v>7</v>
      </c>
      <c r="C8" s="23" t="s">
        <v>452</v>
      </c>
      <c r="D8" s="41" t="s">
        <v>46</v>
      </c>
      <c r="E8" s="15" t="s">
        <v>650</v>
      </c>
      <c r="F8" s="23"/>
    </row>
    <row r="9" spans="2:8" ht="31.5" customHeight="1">
      <c r="B9" s="23">
        <v>8</v>
      </c>
      <c r="C9" s="23" t="s">
        <v>399</v>
      </c>
      <c r="D9" s="23" t="s">
        <v>29</v>
      </c>
      <c r="E9" s="28" t="s">
        <v>400</v>
      </c>
      <c r="G9" s="3"/>
      <c r="H9" s="3"/>
    </row>
    <row r="10" spans="2:5" ht="31.5" customHeight="1">
      <c r="B10" s="41">
        <v>9</v>
      </c>
      <c r="C10" s="23" t="s">
        <v>474</v>
      </c>
      <c r="D10" s="41" t="s">
        <v>53</v>
      </c>
      <c r="E10" s="23" t="s">
        <v>475</v>
      </c>
    </row>
    <row r="11" spans="2:8" ht="31.5" customHeight="1">
      <c r="B11" s="41">
        <v>10</v>
      </c>
      <c r="C11" s="23" t="s">
        <v>454</v>
      </c>
      <c r="D11" s="41" t="s">
        <v>36</v>
      </c>
      <c r="E11" s="41" t="s">
        <v>455</v>
      </c>
      <c r="G11" s="3"/>
      <c r="H11" s="3"/>
    </row>
    <row r="12" spans="2:8" ht="31.5" customHeight="1">
      <c r="B12" s="41">
        <v>11</v>
      </c>
      <c r="C12" s="23" t="s">
        <v>431</v>
      </c>
      <c r="D12" s="41" t="s">
        <v>30</v>
      </c>
      <c r="E12" s="23" t="s">
        <v>432</v>
      </c>
      <c r="G12" s="3"/>
      <c r="H12" s="12"/>
    </row>
    <row r="13" spans="2:8" ht="31.5" customHeight="1">
      <c r="B13" s="23">
        <v>12</v>
      </c>
      <c r="C13" s="23" t="s">
        <v>407</v>
      </c>
      <c r="D13" s="23" t="s">
        <v>29</v>
      </c>
      <c r="E13" s="28" t="s">
        <v>408</v>
      </c>
      <c r="G13" s="3"/>
      <c r="H13" s="3"/>
    </row>
    <row r="14" spans="2:8" ht="31.5" customHeight="1">
      <c r="B14" s="41">
        <v>13</v>
      </c>
      <c r="C14" s="23" t="s">
        <v>444</v>
      </c>
      <c r="D14" s="41" t="s">
        <v>30</v>
      </c>
      <c r="E14" s="23" t="s">
        <v>364</v>
      </c>
      <c r="G14" s="3"/>
      <c r="H14" s="3"/>
    </row>
    <row r="15" spans="2:8" ht="31.5" customHeight="1">
      <c r="B15" s="41">
        <v>14</v>
      </c>
      <c r="C15" s="15" t="s">
        <v>649</v>
      </c>
      <c r="D15" s="41" t="s">
        <v>36</v>
      </c>
      <c r="E15" s="23" t="s">
        <v>51</v>
      </c>
      <c r="G15" s="3"/>
      <c r="H15" s="3"/>
    </row>
    <row r="16" spans="2:8" ht="31.5" customHeight="1">
      <c r="B16" s="41">
        <v>15</v>
      </c>
      <c r="C16" s="23" t="s">
        <v>421</v>
      </c>
      <c r="D16" s="41" t="s">
        <v>29</v>
      </c>
      <c r="E16" s="23" t="s">
        <v>422</v>
      </c>
      <c r="G16" s="3"/>
      <c r="H16" s="3"/>
    </row>
    <row r="17" spans="2:5" ht="31.5" customHeight="1">
      <c r="B17" s="41">
        <v>16</v>
      </c>
      <c r="C17" s="23" t="s">
        <v>438</v>
      </c>
      <c r="D17" s="41" t="s">
        <v>30</v>
      </c>
      <c r="E17" s="23" t="s">
        <v>439</v>
      </c>
    </row>
    <row r="18" spans="2:8" ht="31.5" customHeight="1">
      <c r="B18" s="41">
        <v>17</v>
      </c>
      <c r="C18" s="23" t="s">
        <v>419</v>
      </c>
      <c r="D18" s="41" t="s">
        <v>29</v>
      </c>
      <c r="E18" s="23" t="s">
        <v>420</v>
      </c>
      <c r="G18" s="3"/>
      <c r="H18" s="3"/>
    </row>
    <row r="19" spans="2:8" ht="31.5" customHeight="1">
      <c r="B19" s="41">
        <v>18</v>
      </c>
      <c r="C19" s="23" t="s">
        <v>459</v>
      </c>
      <c r="D19" s="41" t="s">
        <v>36</v>
      </c>
      <c r="E19" s="41" t="s">
        <v>61</v>
      </c>
      <c r="G19" s="3"/>
      <c r="H19" s="3"/>
    </row>
    <row r="20" spans="2:8" ht="31.5" customHeight="1">
      <c r="B20" s="41">
        <v>19</v>
      </c>
      <c r="C20" s="23" t="s">
        <v>457</v>
      </c>
      <c r="D20" s="41" t="s">
        <v>36</v>
      </c>
      <c r="E20" s="41" t="s">
        <v>50</v>
      </c>
      <c r="G20" s="3"/>
      <c r="H20" s="3"/>
    </row>
    <row r="21" spans="2:5" ht="31.5" customHeight="1">
      <c r="B21" s="23">
        <v>20</v>
      </c>
      <c r="C21" s="23" t="s">
        <v>392</v>
      </c>
      <c r="D21" s="23" t="s">
        <v>29</v>
      </c>
      <c r="E21" s="28" t="s">
        <v>393</v>
      </c>
    </row>
    <row r="22" spans="2:8" ht="31.5" customHeight="1">
      <c r="B22" s="41">
        <v>21</v>
      </c>
      <c r="C22" s="23" t="s">
        <v>472</v>
      </c>
      <c r="D22" s="41" t="s">
        <v>53</v>
      </c>
      <c r="E22" s="23" t="s">
        <v>473</v>
      </c>
      <c r="G22" s="3"/>
      <c r="H22" s="3"/>
    </row>
    <row r="23" spans="2:8" ht="31.5" customHeight="1">
      <c r="B23" s="28">
        <v>22</v>
      </c>
      <c r="C23" s="23" t="s">
        <v>405</v>
      </c>
      <c r="D23" s="23" t="s">
        <v>651</v>
      </c>
      <c r="E23" s="28" t="s">
        <v>406</v>
      </c>
      <c r="F23" s="28"/>
      <c r="G23" s="3"/>
      <c r="H23" s="3"/>
    </row>
    <row r="24" spans="2:8" ht="31.5" customHeight="1">
      <c r="B24" s="41">
        <v>23</v>
      </c>
      <c r="C24" s="23" t="s">
        <v>476</v>
      </c>
      <c r="D24" s="41" t="s">
        <v>53</v>
      </c>
      <c r="E24" s="41" t="s">
        <v>102</v>
      </c>
      <c r="G24" s="3"/>
      <c r="H24" s="3"/>
    </row>
    <row r="25" spans="2:8" ht="31.5" customHeight="1">
      <c r="B25" s="23">
        <v>24</v>
      </c>
      <c r="C25" s="15" t="s">
        <v>652</v>
      </c>
      <c r="D25" s="23" t="s">
        <v>29</v>
      </c>
      <c r="E25" s="28" t="s">
        <v>398</v>
      </c>
      <c r="F25" s="23"/>
      <c r="G25" s="3"/>
      <c r="H25" s="3"/>
    </row>
    <row r="26" spans="2:8" ht="31.5" customHeight="1">
      <c r="B26" s="41">
        <v>25</v>
      </c>
      <c r="C26" s="23" t="s">
        <v>434</v>
      </c>
      <c r="D26" s="41" t="s">
        <v>30</v>
      </c>
      <c r="E26" s="15" t="s">
        <v>653</v>
      </c>
      <c r="F26" s="53"/>
      <c r="G26" s="3"/>
      <c r="H26" s="3"/>
    </row>
    <row r="27" spans="2:8" ht="31.5" customHeight="1">
      <c r="B27" s="41">
        <v>26</v>
      </c>
      <c r="C27" s="23" t="s">
        <v>467</v>
      </c>
      <c r="D27" s="41" t="s">
        <v>53</v>
      </c>
      <c r="E27" s="23" t="s">
        <v>468</v>
      </c>
      <c r="G27" s="3"/>
      <c r="H27" s="3"/>
    </row>
    <row r="28" spans="2:8" ht="31.5" customHeight="1">
      <c r="B28" s="41">
        <v>27</v>
      </c>
      <c r="C28" s="23" t="s">
        <v>445</v>
      </c>
      <c r="D28" s="41" t="s">
        <v>30</v>
      </c>
      <c r="E28" s="41" t="s">
        <v>372</v>
      </c>
      <c r="G28" s="3"/>
      <c r="H28" s="3"/>
    </row>
    <row r="29" spans="2:8" ht="31.5" customHeight="1">
      <c r="B29" s="23">
        <v>28</v>
      </c>
      <c r="C29" s="23" t="s">
        <v>411</v>
      </c>
      <c r="D29" s="23" t="s">
        <v>29</v>
      </c>
      <c r="E29" s="28" t="s">
        <v>412</v>
      </c>
      <c r="G29" s="3"/>
      <c r="H29" s="3"/>
    </row>
    <row r="30" spans="2:5" ht="31.5" customHeight="1">
      <c r="B30" s="41">
        <v>29</v>
      </c>
      <c r="C30" s="23" t="s">
        <v>430</v>
      </c>
      <c r="D30" s="41" t="s">
        <v>30</v>
      </c>
      <c r="E30" s="41" t="s">
        <v>13</v>
      </c>
    </row>
    <row r="31" spans="2:8" ht="31.5" customHeight="1">
      <c r="B31" s="41">
        <v>30</v>
      </c>
      <c r="C31" s="23" t="s">
        <v>464</v>
      </c>
      <c r="D31" s="41" t="s">
        <v>36</v>
      </c>
      <c r="E31" s="41" t="s">
        <v>9</v>
      </c>
      <c r="G31" s="3"/>
      <c r="H31" s="3"/>
    </row>
    <row r="32" spans="2:8" ht="31.5" customHeight="1">
      <c r="B32" s="41">
        <v>31</v>
      </c>
      <c r="C32" s="23" t="s">
        <v>477</v>
      </c>
      <c r="D32" s="41" t="s">
        <v>83</v>
      </c>
      <c r="E32" s="23" t="s">
        <v>478</v>
      </c>
      <c r="G32" s="3"/>
      <c r="H32" s="12"/>
    </row>
    <row r="33" spans="2:8" ht="31.5" customHeight="1">
      <c r="B33" s="23">
        <v>32</v>
      </c>
      <c r="C33" s="23" t="s">
        <v>397</v>
      </c>
      <c r="D33" s="23" t="s">
        <v>29</v>
      </c>
      <c r="E33" s="28" t="s">
        <v>160</v>
      </c>
      <c r="G33" s="3"/>
      <c r="H33" s="3"/>
    </row>
    <row r="34" spans="2:8" ht="31.5" customHeight="1">
      <c r="B34" s="41">
        <v>33</v>
      </c>
      <c r="C34" s="23" t="s">
        <v>436</v>
      </c>
      <c r="D34" s="41" t="s">
        <v>30</v>
      </c>
      <c r="E34" s="23" t="s">
        <v>437</v>
      </c>
      <c r="G34" s="3"/>
      <c r="H34" s="3"/>
    </row>
    <row r="35" spans="2:5" ht="31.5" customHeight="1">
      <c r="B35" s="41">
        <v>34</v>
      </c>
      <c r="C35" s="23" t="s">
        <v>470</v>
      </c>
      <c r="D35" s="41" t="s">
        <v>53</v>
      </c>
      <c r="E35" s="23" t="s">
        <v>471</v>
      </c>
    </row>
    <row r="36" spans="2:5" ht="31.5" customHeight="1">
      <c r="B36" s="23">
        <v>35</v>
      </c>
      <c r="C36" s="23" t="s">
        <v>481</v>
      </c>
      <c r="D36" s="23" t="s">
        <v>29</v>
      </c>
      <c r="E36" s="28" t="s">
        <v>416</v>
      </c>
    </row>
    <row r="37" spans="2:5" ht="31.5" customHeight="1">
      <c r="B37" s="41">
        <v>36</v>
      </c>
      <c r="C37" s="23" t="s">
        <v>428</v>
      </c>
      <c r="D37" s="41" t="s">
        <v>30</v>
      </c>
      <c r="E37" s="41" t="s">
        <v>429</v>
      </c>
    </row>
    <row r="38" spans="2:6" ht="31.5" customHeight="1">
      <c r="B38" s="41">
        <v>37</v>
      </c>
      <c r="C38" s="23" t="s">
        <v>458</v>
      </c>
      <c r="D38" s="41" t="s">
        <v>36</v>
      </c>
      <c r="E38" s="15" t="s">
        <v>654</v>
      </c>
      <c r="F38" s="23"/>
    </row>
    <row r="39" spans="2:5" ht="31.5" customHeight="1">
      <c r="B39" s="41">
        <v>38</v>
      </c>
      <c r="C39" s="23" t="s">
        <v>469</v>
      </c>
      <c r="D39" s="41" t="s">
        <v>53</v>
      </c>
      <c r="E39" s="41" t="s">
        <v>15</v>
      </c>
    </row>
    <row r="40" spans="2:5" ht="31.5" customHeight="1">
      <c r="B40" s="23">
        <v>39</v>
      </c>
      <c r="C40" s="23" t="s">
        <v>394</v>
      </c>
      <c r="D40" s="23" t="s">
        <v>29</v>
      </c>
      <c r="E40" s="28" t="s">
        <v>395</v>
      </c>
    </row>
    <row r="41" spans="2:5" ht="31.5" customHeight="1">
      <c r="B41" s="41">
        <v>40</v>
      </c>
      <c r="C41" s="23" t="s">
        <v>426</v>
      </c>
      <c r="D41" s="41" t="s">
        <v>30</v>
      </c>
      <c r="E41" s="41" t="s">
        <v>4</v>
      </c>
    </row>
    <row r="42" spans="2:5" ht="27">
      <c r="B42" s="23">
        <v>41</v>
      </c>
      <c r="C42" s="23" t="s">
        <v>417</v>
      </c>
      <c r="D42" s="23" t="s">
        <v>29</v>
      </c>
      <c r="E42" s="28" t="s">
        <v>418</v>
      </c>
    </row>
    <row r="43" spans="2:5" ht="27">
      <c r="B43" s="41">
        <v>42</v>
      </c>
      <c r="C43" s="15" t="s">
        <v>632</v>
      </c>
      <c r="D43" s="41" t="s">
        <v>36</v>
      </c>
      <c r="E43" s="23" t="s">
        <v>463</v>
      </c>
    </row>
    <row r="44" spans="2:5" ht="27">
      <c r="B44" s="41">
        <v>43</v>
      </c>
      <c r="C44" s="23" t="s">
        <v>423</v>
      </c>
      <c r="D44" s="41" t="s">
        <v>30</v>
      </c>
      <c r="E44" s="23" t="s">
        <v>424</v>
      </c>
    </row>
    <row r="45" spans="2:5" ht="27">
      <c r="B45" s="41">
        <v>44</v>
      </c>
      <c r="C45" s="23" t="s">
        <v>433</v>
      </c>
      <c r="D45" s="41" t="s">
        <v>30</v>
      </c>
      <c r="E45" s="41" t="s">
        <v>7</v>
      </c>
    </row>
    <row r="46" spans="2:5" ht="27">
      <c r="B46" s="41">
        <v>45</v>
      </c>
      <c r="C46" s="23" t="s">
        <v>460</v>
      </c>
      <c r="D46" s="41" t="s">
        <v>36</v>
      </c>
      <c r="E46" s="23" t="s">
        <v>461</v>
      </c>
    </row>
    <row r="47" spans="2:5" ht="26.25" customHeight="1">
      <c r="B47" s="23">
        <v>46</v>
      </c>
      <c r="C47" s="23" t="s">
        <v>390</v>
      </c>
      <c r="D47" s="23" t="s">
        <v>29</v>
      </c>
      <c r="E47" s="28" t="s">
        <v>391</v>
      </c>
    </row>
    <row r="48" spans="2:5" ht="27">
      <c r="B48" s="41">
        <v>47</v>
      </c>
      <c r="C48" s="23" t="s">
        <v>456</v>
      </c>
      <c r="D48" s="41" t="s">
        <v>36</v>
      </c>
      <c r="E48" s="23" t="s">
        <v>52</v>
      </c>
    </row>
    <row r="49" spans="2:6" ht="30.75" customHeight="1">
      <c r="B49" s="23">
        <v>48</v>
      </c>
      <c r="C49" s="23" t="s">
        <v>413</v>
      </c>
      <c r="D49" s="23" t="s">
        <v>29</v>
      </c>
      <c r="E49" s="15" t="s">
        <v>655</v>
      </c>
      <c r="F49" s="37"/>
    </row>
    <row r="50" spans="2:5" ht="40.5">
      <c r="B50" s="41">
        <v>49</v>
      </c>
      <c r="C50" s="23" t="s">
        <v>448</v>
      </c>
      <c r="D50" s="41" t="s">
        <v>30</v>
      </c>
      <c r="E50" s="23" t="s">
        <v>449</v>
      </c>
    </row>
    <row r="51" spans="2:5" ht="27">
      <c r="B51" s="41">
        <v>50</v>
      </c>
      <c r="C51" s="23" t="s">
        <v>450</v>
      </c>
      <c r="D51" s="41" t="s">
        <v>46</v>
      </c>
      <c r="E51" s="41" t="s">
        <v>451</v>
      </c>
    </row>
    <row r="52" spans="2:5" ht="27">
      <c r="B52" s="41">
        <v>51</v>
      </c>
      <c r="C52" s="23" t="s">
        <v>435</v>
      </c>
      <c r="D52" s="41" t="s">
        <v>30</v>
      </c>
      <c r="E52" s="23" t="s">
        <v>64</v>
      </c>
    </row>
    <row r="53" spans="2:5" ht="27">
      <c r="B53" s="23">
        <v>52</v>
      </c>
      <c r="C53" s="23" t="s">
        <v>401</v>
      </c>
      <c r="D53" s="23" t="s">
        <v>29</v>
      </c>
      <c r="E53" s="28" t="s">
        <v>402</v>
      </c>
    </row>
    <row r="54" spans="2:5" ht="27">
      <c r="B54" s="41">
        <v>53</v>
      </c>
      <c r="C54" s="23" t="s">
        <v>442</v>
      </c>
      <c r="D54" s="23" t="s">
        <v>482</v>
      </c>
      <c r="E54" s="23" t="s">
        <v>443</v>
      </c>
    </row>
    <row r="55" spans="2:5" ht="27">
      <c r="B55" s="23">
        <v>54</v>
      </c>
      <c r="C55" s="23" t="s">
        <v>414</v>
      </c>
      <c r="D55" s="23" t="s">
        <v>29</v>
      </c>
      <c r="E55" s="28" t="s">
        <v>415</v>
      </c>
    </row>
    <row r="56" spans="2:5" ht="27">
      <c r="B56" s="41">
        <v>55</v>
      </c>
      <c r="C56" s="23" t="s">
        <v>427</v>
      </c>
      <c r="D56" s="41" t="s">
        <v>30</v>
      </c>
      <c r="E56" s="41" t="s">
        <v>4</v>
      </c>
    </row>
    <row r="57" spans="2:5" ht="27">
      <c r="B57" s="41">
        <v>56</v>
      </c>
      <c r="C57" s="23" t="s">
        <v>453</v>
      </c>
      <c r="D57" s="41" t="s">
        <v>36</v>
      </c>
      <c r="E57" s="41" t="s">
        <v>61</v>
      </c>
    </row>
    <row r="58" spans="2:5" ht="27">
      <c r="B58" s="41">
        <v>57</v>
      </c>
      <c r="C58" s="23" t="s">
        <v>425</v>
      </c>
      <c r="D58" s="41" t="s">
        <v>30</v>
      </c>
      <c r="E58" s="23" t="s">
        <v>656</v>
      </c>
    </row>
    <row r="59" spans="2:5" ht="27">
      <c r="B59" s="23">
        <v>58</v>
      </c>
      <c r="C59" s="23" t="s">
        <v>396</v>
      </c>
      <c r="D59" s="23" t="s">
        <v>29</v>
      </c>
      <c r="E59" s="28" t="s">
        <v>160</v>
      </c>
    </row>
    <row r="71" ht="13.5" customHeight="1"/>
    <row r="75" ht="17.25" customHeight="1"/>
    <row r="77" ht="15.75" customHeight="1"/>
    <row r="78" ht="13.5" customHeight="1"/>
    <row r="80" ht="13.5" customHeight="1"/>
    <row r="82" ht="13.5" customHeight="1"/>
    <row r="84" ht="13.5" customHeight="1"/>
    <row r="86" ht="13.5" customHeight="1"/>
    <row r="88" ht="13.5" customHeight="1"/>
    <row r="90" ht="13.5" customHeight="1"/>
    <row r="91" ht="12" customHeight="1"/>
    <row r="92" ht="13.5" customHeight="1"/>
    <row r="93" ht="12.75" customHeight="1"/>
    <row r="94" ht="13.5" customHeight="1"/>
    <row r="96" ht="13.5" customHeight="1"/>
    <row r="98" ht="13.5" customHeight="1"/>
    <row r="100" ht="13.5" customHeight="1"/>
    <row r="102" ht="13.5" customHeight="1"/>
    <row r="104" ht="13.5" customHeight="1"/>
    <row r="106" ht="13.5" customHeight="1"/>
    <row r="108" ht="13.5" customHeight="1"/>
    <row r="110" ht="13.5" customHeight="1"/>
    <row r="112" ht="13.5" customHeight="1"/>
    <row r="114" ht="13.5" customHeight="1"/>
    <row r="116" ht="13.5" customHeight="1"/>
    <row r="118" spans="2:5" ht="13.5">
      <c r="B118" s="3"/>
      <c r="C118" s="3"/>
      <c r="D118" s="3"/>
      <c r="E118" s="14"/>
    </row>
    <row r="119" spans="2:5" ht="13.5">
      <c r="B119" s="191"/>
      <c r="C119" s="192"/>
      <c r="D119" s="191"/>
      <c r="E119" s="191"/>
    </row>
    <row r="120" spans="2:5" ht="13.5">
      <c r="B120" s="191"/>
      <c r="C120" s="191"/>
      <c r="D120" s="191"/>
      <c r="E120" s="191"/>
    </row>
    <row r="121" spans="2:5" ht="13.5">
      <c r="B121" s="191"/>
      <c r="C121" s="192"/>
      <c r="D121" s="191"/>
      <c r="E121" s="191"/>
    </row>
    <row r="122" spans="2:5" ht="13.5">
      <c r="B122" s="191"/>
      <c r="C122" s="191"/>
      <c r="D122" s="191"/>
      <c r="E122" s="191"/>
    </row>
    <row r="123" spans="2:5" ht="13.5">
      <c r="B123" s="191"/>
      <c r="C123" s="192"/>
      <c r="D123" s="191"/>
      <c r="E123" s="192"/>
    </row>
    <row r="124" spans="2:5" ht="13.5">
      <c r="B124" s="191"/>
      <c r="C124" s="191"/>
      <c r="D124" s="191"/>
      <c r="E124" s="191"/>
    </row>
    <row r="125" spans="2:5" ht="13.5">
      <c r="B125" s="191"/>
      <c r="C125" s="192"/>
      <c r="D125" s="191"/>
      <c r="E125" s="191"/>
    </row>
    <row r="126" spans="2:5" ht="13.5">
      <c r="B126" s="191"/>
      <c r="C126" s="191"/>
      <c r="D126" s="191"/>
      <c r="E126" s="191"/>
    </row>
    <row r="127" spans="2:5" ht="13.5">
      <c r="B127" s="191"/>
      <c r="C127" s="192"/>
      <c r="D127" s="191"/>
      <c r="E127" s="191"/>
    </row>
    <row r="128" spans="2:5" ht="13.5">
      <c r="B128" s="191"/>
      <c r="C128" s="191"/>
      <c r="D128" s="191"/>
      <c r="E128" s="191"/>
    </row>
    <row r="129" spans="2:5" ht="13.5">
      <c r="B129" s="191"/>
      <c r="C129" s="192"/>
      <c r="D129" s="191"/>
      <c r="E129" s="192"/>
    </row>
    <row r="130" spans="2:5" ht="13.5">
      <c r="B130" s="191"/>
      <c r="C130" s="191"/>
      <c r="D130" s="191"/>
      <c r="E130" s="191"/>
    </row>
    <row r="131" spans="2:5" ht="13.5">
      <c r="B131" s="191"/>
      <c r="C131" s="192"/>
      <c r="D131" s="191"/>
      <c r="E131" s="191"/>
    </row>
    <row r="132" spans="2:5" ht="13.5">
      <c r="B132" s="191"/>
      <c r="C132" s="191"/>
      <c r="D132" s="191"/>
      <c r="E132" s="191"/>
    </row>
    <row r="133" spans="2:5" ht="13.5">
      <c r="B133" s="191"/>
      <c r="C133" s="192"/>
      <c r="D133" s="191"/>
      <c r="E133" s="192"/>
    </row>
    <row r="134" spans="2:5" ht="13.5">
      <c r="B134" s="191"/>
      <c r="C134" s="191"/>
      <c r="D134" s="191"/>
      <c r="E134" s="191"/>
    </row>
    <row r="135" spans="2:5" ht="13.5">
      <c r="B135" s="191"/>
      <c r="C135" s="192"/>
      <c r="D135" s="191"/>
      <c r="E135" s="191"/>
    </row>
    <row r="136" spans="2:5" ht="13.5">
      <c r="B136" s="191"/>
      <c r="C136" s="191"/>
      <c r="D136" s="191"/>
      <c r="E136" s="191"/>
    </row>
    <row r="137" spans="2:5" ht="13.5">
      <c r="B137" s="191"/>
      <c r="C137" s="192"/>
      <c r="D137" s="191"/>
      <c r="E137" s="191"/>
    </row>
    <row r="138" spans="2:5" ht="13.5">
      <c r="B138" s="191"/>
      <c r="C138" s="191"/>
      <c r="D138" s="191"/>
      <c r="E138" s="191"/>
    </row>
    <row r="139" spans="2:5" ht="13.5">
      <c r="B139" s="191"/>
      <c r="C139" s="192"/>
      <c r="D139" s="191"/>
      <c r="E139" s="192"/>
    </row>
    <row r="140" spans="2:5" ht="13.5">
      <c r="B140" s="191"/>
      <c r="C140" s="191"/>
      <c r="D140" s="191"/>
      <c r="E140" s="191"/>
    </row>
    <row r="141" spans="2:5" ht="13.5">
      <c r="B141" s="191"/>
      <c r="C141" s="192"/>
      <c r="D141" s="191"/>
      <c r="E141" s="191"/>
    </row>
    <row r="142" spans="2:5" ht="13.5">
      <c r="B142" s="191"/>
      <c r="C142" s="191"/>
      <c r="D142" s="191"/>
      <c r="E142" s="191"/>
    </row>
    <row r="143" spans="2:5" ht="13.5">
      <c r="B143" s="191"/>
      <c r="C143" s="192"/>
      <c r="D143" s="191"/>
      <c r="E143" s="192"/>
    </row>
    <row r="144" spans="2:5" ht="13.5">
      <c r="B144" s="191"/>
      <c r="C144" s="191"/>
      <c r="D144" s="191"/>
      <c r="E144" s="191"/>
    </row>
    <row r="145" spans="2:5" ht="13.5">
      <c r="B145" s="191"/>
      <c r="C145" s="192"/>
      <c r="D145" s="191"/>
      <c r="E145" s="192"/>
    </row>
    <row r="146" spans="2:5" ht="13.5">
      <c r="B146" s="191"/>
      <c r="C146" s="191"/>
      <c r="D146" s="191"/>
      <c r="E146" s="191"/>
    </row>
    <row r="147" spans="2:5" ht="13.5">
      <c r="B147" s="191"/>
      <c r="D147" s="191"/>
      <c r="E147" s="192"/>
    </row>
    <row r="148" spans="2:5" ht="13.5">
      <c r="B148" s="191"/>
      <c r="D148" s="191"/>
      <c r="E148" s="191"/>
    </row>
    <row r="149" spans="2:5" ht="13.5">
      <c r="B149" s="191"/>
      <c r="C149" s="192"/>
      <c r="D149" s="191"/>
      <c r="E149" s="192"/>
    </row>
    <row r="150" spans="2:5" ht="13.5">
      <c r="B150" s="191"/>
      <c r="C150" s="191"/>
      <c r="D150" s="191"/>
      <c r="E150" s="191"/>
    </row>
  </sheetData>
  <sheetProtection/>
  <mergeCells count="63">
    <mergeCell ref="B147:B148"/>
    <mergeCell ref="D147:D148"/>
    <mergeCell ref="E147:E148"/>
    <mergeCell ref="B149:B150"/>
    <mergeCell ref="C149:C150"/>
    <mergeCell ref="D149:D150"/>
    <mergeCell ref="E149:E150"/>
    <mergeCell ref="B145:B146"/>
    <mergeCell ref="C145:C146"/>
    <mergeCell ref="D145:D146"/>
    <mergeCell ref="E145:E146"/>
    <mergeCell ref="B143:B144"/>
    <mergeCell ref="C143:C144"/>
    <mergeCell ref="D143:D144"/>
    <mergeCell ref="E143:E144"/>
    <mergeCell ref="B141:B142"/>
    <mergeCell ref="C141:C142"/>
    <mergeCell ref="D141:D142"/>
    <mergeCell ref="E141:E142"/>
    <mergeCell ref="B139:B140"/>
    <mergeCell ref="C139:C140"/>
    <mergeCell ref="D139:D140"/>
    <mergeCell ref="E139:E140"/>
    <mergeCell ref="B137:B138"/>
    <mergeCell ref="C137:C138"/>
    <mergeCell ref="D137:D138"/>
    <mergeCell ref="E137:E138"/>
    <mergeCell ref="B135:B136"/>
    <mergeCell ref="C135:C136"/>
    <mergeCell ref="D135:D136"/>
    <mergeCell ref="E135:E136"/>
    <mergeCell ref="B133:B134"/>
    <mergeCell ref="C133:C134"/>
    <mergeCell ref="D133:D134"/>
    <mergeCell ref="E133:E134"/>
    <mergeCell ref="B131:B132"/>
    <mergeCell ref="C131:C132"/>
    <mergeCell ref="D131:D132"/>
    <mergeCell ref="E131:E132"/>
    <mergeCell ref="B129:B130"/>
    <mergeCell ref="C129:C130"/>
    <mergeCell ref="D129:D130"/>
    <mergeCell ref="E129:E130"/>
    <mergeCell ref="B127:B128"/>
    <mergeCell ref="C127:C128"/>
    <mergeCell ref="D127:D128"/>
    <mergeCell ref="E127:E128"/>
    <mergeCell ref="B125:B126"/>
    <mergeCell ref="C125:C126"/>
    <mergeCell ref="D125:D126"/>
    <mergeCell ref="E125:E126"/>
    <mergeCell ref="B123:B124"/>
    <mergeCell ref="C123:C124"/>
    <mergeCell ref="D123:D124"/>
    <mergeCell ref="E123:E124"/>
    <mergeCell ref="B121:B122"/>
    <mergeCell ref="C121:C122"/>
    <mergeCell ref="D121:D122"/>
    <mergeCell ref="E121:E122"/>
    <mergeCell ref="B119:B120"/>
    <mergeCell ref="C119:C120"/>
    <mergeCell ref="D119:D120"/>
    <mergeCell ref="E119:E120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2"/>
  <sheetViews>
    <sheetView view="pageBreakPreview" zoomScale="60" zoomScalePageLayoutView="0" workbookViewId="0" topLeftCell="A1">
      <selection activeCell="A1" sqref="A1:AE36"/>
    </sheetView>
  </sheetViews>
  <sheetFormatPr defaultColWidth="9.00390625" defaultRowHeight="13.5"/>
  <cols>
    <col min="1" max="1" width="2.875" style="0" customWidth="1"/>
    <col min="2" max="2" width="12.50390625" style="0" customWidth="1"/>
    <col min="3" max="3" width="4.375" style="0" customWidth="1"/>
    <col min="4" max="4" width="15.75390625" style="0" customWidth="1"/>
    <col min="5" max="12" width="1.12109375" style="0" customWidth="1"/>
    <col min="13" max="13" width="1.37890625" style="0" customWidth="1"/>
    <col min="14" max="17" width="1.25" style="0" customWidth="1"/>
    <col min="18" max="18" width="1.37890625" style="0" customWidth="1"/>
    <col min="19" max="26" width="1.12109375" style="0" customWidth="1"/>
    <col min="27" max="27" width="11.625" style="0" customWidth="1"/>
    <col min="28" max="28" width="4.50390625" style="0" customWidth="1"/>
    <col min="29" max="29" width="15.75390625" style="0" customWidth="1"/>
    <col min="30" max="31" width="3.00390625" style="0" customWidth="1"/>
    <col min="32" max="32" width="10.375" style="0" customWidth="1"/>
    <col min="33" max="33" width="4.125" style="0" customWidth="1"/>
    <col min="34" max="34" width="10.50390625" style="0" customWidth="1"/>
  </cols>
  <sheetData>
    <row r="1" spans="3:28" ht="72" customHeight="1">
      <c r="C1" s="202" t="s">
        <v>483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6:22" ht="52.5" customHeight="1"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4" ht="18.75" customHeight="1" thickBot="1">
      <c r="A3" s="194">
        <v>1</v>
      </c>
      <c r="B3" s="220" t="str">
        <f>VLOOKUP(A3,'あやめ受付'!$B$2:E59,2,1)</f>
        <v>宮川　祝子
石橋美和子</v>
      </c>
      <c r="C3" s="193" t="str">
        <f>VLOOKUP(A3,'あやめ受付'!$B$2:E59,3,1)</f>
        <v>(大)</v>
      </c>
      <c r="D3" s="193" t="str">
        <f>VLOOKUP(A3,'あやめ受付'!$B$2:E59,4,1)</f>
        <v>枚方山の手
フリー</v>
      </c>
      <c r="E3" s="55"/>
      <c r="F3" s="55"/>
      <c r="G3" s="55"/>
      <c r="H3" s="55"/>
      <c r="I3" s="55"/>
      <c r="J3" s="55"/>
      <c r="O3" s="1"/>
      <c r="P3" s="1"/>
      <c r="Q3" s="1"/>
      <c r="R3" s="1"/>
      <c r="S3" s="1"/>
      <c r="T3" s="1"/>
      <c r="U3" s="55"/>
      <c r="V3" s="55"/>
      <c r="W3" s="55"/>
      <c r="X3" s="55"/>
      <c r="Y3" s="55"/>
      <c r="Z3" s="55"/>
      <c r="AA3" s="192" t="str">
        <f>VLOOKUP(AD3,'あやめ受付'!$B$2:E59,2,1)</f>
        <v>村上　早苗
宮代　和子</v>
      </c>
      <c r="AB3" s="193" t="str">
        <f>VLOOKUP(AD3,'あやめ受付'!$B$2:E59,3,1)</f>
        <v>(京)</v>
      </c>
      <c r="AC3" s="193" t="str">
        <f>VLOOKUP(AD3,'あやめ受付'!$B$2:E59,4,1)</f>
        <v>洛南パーソンズ
やましな</v>
      </c>
      <c r="AD3" s="194">
        <v>16</v>
      </c>
      <c r="AE3" s="191"/>
      <c r="AF3" s="192"/>
      <c r="AG3" s="191"/>
      <c r="AH3" s="191"/>
    </row>
    <row r="4" spans="1:34" ht="18.75" customHeight="1">
      <c r="A4" s="194"/>
      <c r="B4" s="220"/>
      <c r="C4" s="193"/>
      <c r="D4" s="193"/>
      <c r="E4" s="1"/>
      <c r="F4" s="61"/>
      <c r="G4" s="60"/>
      <c r="H4" s="60"/>
      <c r="I4" s="60"/>
      <c r="J4" s="62"/>
      <c r="K4" s="60"/>
      <c r="L4" s="60"/>
      <c r="M4" s="60"/>
      <c r="N4" s="60"/>
      <c r="O4" s="60"/>
      <c r="P4" s="60"/>
      <c r="Q4" s="60"/>
      <c r="R4" s="60"/>
      <c r="S4" s="60"/>
      <c r="T4" s="63"/>
      <c r="U4" s="60"/>
      <c r="V4" s="60"/>
      <c r="W4" s="60"/>
      <c r="X4" s="61"/>
      <c r="Y4" s="60"/>
      <c r="Z4" s="1"/>
      <c r="AA4" s="192"/>
      <c r="AB4" s="193"/>
      <c r="AC4" s="193"/>
      <c r="AD4" s="194"/>
      <c r="AE4" s="191"/>
      <c r="AF4" s="191"/>
      <c r="AG4" s="191"/>
      <c r="AH4" s="191"/>
    </row>
    <row r="5" spans="1:30" ht="18.75" customHeight="1" thickBot="1">
      <c r="A5" s="194">
        <v>2</v>
      </c>
      <c r="B5" s="220" t="str">
        <f>VLOOKUP(A5,'あやめ受付'!$B$2:E61,2,1)</f>
        <v>竹崎美佐江
松岡　昌子</v>
      </c>
      <c r="C5" s="193" t="str">
        <f>VLOOKUP(A5,'あやめ受付'!$B$2:E61,3,1)</f>
        <v>(京)</v>
      </c>
      <c r="D5" s="193" t="str">
        <f>VLOOKUP(A5,'あやめ受付'!$B$2:E61,4,1)</f>
        <v>ルビー
サン</v>
      </c>
      <c r="E5" s="4"/>
      <c r="F5" s="65"/>
      <c r="G5" s="66"/>
      <c r="H5" s="224">
        <v>1</v>
      </c>
      <c r="I5" s="224"/>
      <c r="J5" s="67"/>
      <c r="K5" s="68"/>
      <c r="L5" s="58"/>
      <c r="M5" s="58"/>
      <c r="N5" s="60"/>
      <c r="O5" s="60"/>
      <c r="P5" s="60"/>
      <c r="Q5" s="221">
        <v>3</v>
      </c>
      <c r="R5" s="221"/>
      <c r="S5" s="58"/>
      <c r="T5" s="77"/>
      <c r="U5" s="60"/>
      <c r="V5" s="224">
        <v>0</v>
      </c>
      <c r="W5" s="224"/>
      <c r="X5" s="65"/>
      <c r="Y5" s="66"/>
      <c r="Z5" s="4"/>
      <c r="AA5" s="192" t="str">
        <f>VLOOKUP(AD5,'あやめ受付'!$B$2:E61,2,1)</f>
        <v>宮城　律子
津田　敏子</v>
      </c>
      <c r="AB5" s="193" t="str">
        <f>VLOOKUP(AD5,'あやめ受付'!$B$2:E61,3,1)</f>
        <v>(大)</v>
      </c>
      <c r="AC5" s="193" t="str">
        <f>VLOOKUP(AD5,'あやめ受付'!$B$2:E61,4,1)</f>
        <v>枚方青空
枚方山の手</v>
      </c>
      <c r="AD5" s="194">
        <v>17</v>
      </c>
    </row>
    <row r="6" spans="1:30" ht="18.75" customHeight="1">
      <c r="A6" s="194"/>
      <c r="B6" s="220"/>
      <c r="C6" s="193"/>
      <c r="D6" s="193"/>
      <c r="E6" s="1"/>
      <c r="F6" s="223">
        <v>0</v>
      </c>
      <c r="G6" s="223"/>
      <c r="H6" s="70"/>
      <c r="I6" s="60"/>
      <c r="J6" s="61"/>
      <c r="K6" s="60"/>
      <c r="L6" s="60"/>
      <c r="M6" s="62"/>
      <c r="N6" s="60"/>
      <c r="O6" s="60"/>
      <c r="P6" s="60"/>
      <c r="Q6" s="61"/>
      <c r="R6" s="79"/>
      <c r="S6" s="60"/>
      <c r="T6" s="61"/>
      <c r="U6" s="75"/>
      <c r="V6" s="70"/>
      <c r="W6" s="74"/>
      <c r="X6" s="223">
        <v>0</v>
      </c>
      <c r="Y6" s="223"/>
      <c r="Z6" s="1"/>
      <c r="AA6" s="192"/>
      <c r="AB6" s="193"/>
      <c r="AC6" s="193"/>
      <c r="AD6" s="194"/>
    </row>
    <row r="7" spans="1:30" ht="18.75" customHeight="1">
      <c r="A7" s="194">
        <v>3</v>
      </c>
      <c r="B7" s="220" t="str">
        <f>VLOOKUP(A7,'あやめ受付'!$B$2:E63,2,1)</f>
        <v>桜井　鈴子
畑中眞佐子</v>
      </c>
      <c r="C7" s="193" t="str">
        <f>VLOOKUP(A7,'あやめ受付'!$B$2:E63,3,1)</f>
        <v>(奈)</v>
      </c>
      <c r="D7" s="193" t="str">
        <f>VLOOKUP(A7,'あやめ受付'!$B$2:E63,4,1)</f>
        <v>若草
広陵</v>
      </c>
      <c r="E7" s="4"/>
      <c r="F7" s="66"/>
      <c r="G7" s="66"/>
      <c r="H7" s="65"/>
      <c r="I7" s="69"/>
      <c r="J7" s="65"/>
      <c r="K7" s="60"/>
      <c r="L7" s="60"/>
      <c r="M7" s="63"/>
      <c r="N7" s="60"/>
      <c r="O7" s="60"/>
      <c r="P7" s="60"/>
      <c r="Q7" s="61"/>
      <c r="R7" s="60"/>
      <c r="S7" s="60"/>
      <c r="T7" s="61"/>
      <c r="U7" s="60"/>
      <c r="V7" s="65"/>
      <c r="W7" s="66"/>
      <c r="X7" s="66"/>
      <c r="Y7" s="66"/>
      <c r="Z7" s="4"/>
      <c r="AA7" s="192" t="str">
        <f>VLOOKUP(AD7,'あやめ受付'!$B$2:E63,2,1)</f>
        <v>金川　和子
岡田美登子</v>
      </c>
      <c r="AB7" s="193" t="str">
        <f>VLOOKUP(AD7,'あやめ受付'!$B$2:E63,3,1)</f>
        <v>(奈)</v>
      </c>
      <c r="AC7" s="193" t="str">
        <f>VLOOKUP(AD7,'あやめ受付'!$B$2:E63,4,1)</f>
        <v>橿原</v>
      </c>
      <c r="AD7" s="194">
        <v>18</v>
      </c>
    </row>
    <row r="8" spans="1:30" ht="18.75" customHeight="1" thickBot="1">
      <c r="A8" s="194"/>
      <c r="B8" s="220"/>
      <c r="C8" s="193"/>
      <c r="D8" s="193"/>
      <c r="E8" s="1"/>
      <c r="F8" s="60"/>
      <c r="G8" s="60"/>
      <c r="H8" s="60"/>
      <c r="I8" s="74"/>
      <c r="J8" s="221">
        <v>0</v>
      </c>
      <c r="K8" s="221"/>
      <c r="L8" s="60"/>
      <c r="M8" s="63"/>
      <c r="N8" s="60"/>
      <c r="O8" s="60"/>
      <c r="P8" s="221" t="s">
        <v>695</v>
      </c>
      <c r="Q8" s="226"/>
      <c r="R8" s="60"/>
      <c r="S8" s="60"/>
      <c r="T8" s="221">
        <v>1</v>
      </c>
      <c r="U8" s="221"/>
      <c r="V8" s="60"/>
      <c r="W8" s="60"/>
      <c r="X8" s="74"/>
      <c r="Y8" s="60"/>
      <c r="Z8" s="1"/>
      <c r="AA8" s="192"/>
      <c r="AB8" s="193"/>
      <c r="AC8" s="193"/>
      <c r="AD8" s="194"/>
    </row>
    <row r="9" spans="1:30" ht="18.75" customHeight="1" thickBot="1">
      <c r="A9" s="194">
        <v>4</v>
      </c>
      <c r="B9" s="220" t="str">
        <f>VLOOKUP(A9,'あやめ受付'!$B$2:E65,2,1)</f>
        <v>今野由紀子
高本　久美</v>
      </c>
      <c r="C9" s="193" t="str">
        <f>VLOOKUP(A9,'あやめ受付'!$B$2:E65,3,1)</f>
        <v>(京)</v>
      </c>
      <c r="D9" s="193" t="str">
        <f>VLOOKUP(A9,'あやめ受付'!$B$2:E65,4,1)</f>
        <v>メルシー
宇治早蕨</v>
      </c>
      <c r="E9" s="4"/>
      <c r="F9" s="60"/>
      <c r="G9" s="66"/>
      <c r="H9" s="66"/>
      <c r="I9" s="59"/>
      <c r="J9" s="221">
        <v>2</v>
      </c>
      <c r="K9" s="221"/>
      <c r="L9" s="60"/>
      <c r="M9" s="61"/>
      <c r="N9" s="76"/>
      <c r="O9" s="60"/>
      <c r="P9" s="61"/>
      <c r="Q9" s="76"/>
      <c r="R9" s="60"/>
      <c r="S9" s="60"/>
      <c r="T9" s="60"/>
      <c r="U9" s="58"/>
      <c r="V9" s="58"/>
      <c r="W9" s="58"/>
      <c r="X9" s="58"/>
      <c r="Y9" s="58"/>
      <c r="Z9" s="55"/>
      <c r="AA9" s="192" t="str">
        <f>VLOOKUP(AD9,'あやめ受付'!$B$2:E65,2,1)</f>
        <v>池田千恵子
金森　雅子</v>
      </c>
      <c r="AB9" s="193" t="str">
        <f>VLOOKUP(AD9,'あやめ受付'!$B$2:E65,3,1)</f>
        <v>(奈)</v>
      </c>
      <c r="AC9" s="193" t="str">
        <f>VLOOKUP(AD9,'あやめ受付'!$B$2:E65,4,1)</f>
        <v>郡山</v>
      </c>
      <c r="AD9" s="194">
        <v>19</v>
      </c>
    </row>
    <row r="10" spans="1:30" ht="18.75" customHeight="1">
      <c r="A10" s="194"/>
      <c r="B10" s="220"/>
      <c r="C10" s="193"/>
      <c r="D10" s="193"/>
      <c r="E10" s="7"/>
      <c r="F10" s="70"/>
      <c r="G10" s="60"/>
      <c r="H10" s="60"/>
      <c r="I10" s="74"/>
      <c r="J10" s="70"/>
      <c r="K10" s="60"/>
      <c r="L10" s="60"/>
      <c r="M10" s="61"/>
      <c r="N10" s="63"/>
      <c r="O10" s="60"/>
      <c r="P10" s="61"/>
      <c r="Q10" s="89"/>
      <c r="R10" s="60"/>
      <c r="S10" s="60"/>
      <c r="T10" s="63"/>
      <c r="U10" s="60"/>
      <c r="V10" s="60"/>
      <c r="W10" s="60"/>
      <c r="X10" s="61"/>
      <c r="Y10" s="60"/>
      <c r="Z10" s="1"/>
      <c r="AA10" s="192"/>
      <c r="AB10" s="193"/>
      <c r="AC10" s="193"/>
      <c r="AD10" s="194"/>
    </row>
    <row r="11" spans="1:30" ht="18.75" customHeight="1" thickBot="1">
      <c r="A11" s="194">
        <v>5</v>
      </c>
      <c r="B11" s="220" t="str">
        <f>VLOOKUP(A11,'あやめ受付'!$B$2:E67,2,1)</f>
        <v>山浦　千秋
合田　睦枝</v>
      </c>
      <c r="C11" s="193" t="str">
        <f>VLOOKUP(A11,'あやめ受付'!$B$2:E67,3,1)</f>
        <v>(大)</v>
      </c>
      <c r="D11" s="193" t="str">
        <f>VLOOKUP(A11,'あやめ受付'!$B$2:E67,4,1)</f>
        <v>アプローズ</v>
      </c>
      <c r="E11" s="4"/>
      <c r="F11" s="65"/>
      <c r="G11" s="66"/>
      <c r="H11" s="224">
        <v>1</v>
      </c>
      <c r="I11" s="224"/>
      <c r="J11" s="65"/>
      <c r="K11" s="228">
        <v>2</v>
      </c>
      <c r="L11" s="229"/>
      <c r="M11" s="61"/>
      <c r="N11" s="63"/>
      <c r="O11" s="60"/>
      <c r="P11" s="61"/>
      <c r="Q11" s="89"/>
      <c r="R11" s="68"/>
      <c r="S11" s="58"/>
      <c r="T11" s="77"/>
      <c r="U11" s="60"/>
      <c r="V11" s="224">
        <v>3</v>
      </c>
      <c r="W11" s="224"/>
      <c r="X11" s="65"/>
      <c r="Y11" s="66"/>
      <c r="Z11" s="4"/>
      <c r="AA11" s="192" t="str">
        <f>VLOOKUP(AD11,'あやめ受付'!$B$2:E67,2,1)</f>
        <v>瀬野ひろみ
樽井　恭子</v>
      </c>
      <c r="AB11" s="193" t="str">
        <f>VLOOKUP(AD11,'あやめ受付'!$B$2:E67,3,1)</f>
        <v>(大)</v>
      </c>
      <c r="AC11" s="193" t="str">
        <f>VLOOKUP(AD11,'あやめ受付'!$B$2:E67,4,1)</f>
        <v>フリー
八尾市ソフト</v>
      </c>
      <c r="AD11" s="194">
        <v>20</v>
      </c>
    </row>
    <row r="12" spans="1:30" ht="18.75" customHeight="1">
      <c r="A12" s="194"/>
      <c r="B12" s="220"/>
      <c r="C12" s="193"/>
      <c r="D12" s="193"/>
      <c r="E12" s="1"/>
      <c r="F12" s="223">
        <v>0</v>
      </c>
      <c r="G12" s="223"/>
      <c r="H12" s="70"/>
      <c r="I12" s="60"/>
      <c r="J12" s="86"/>
      <c r="K12" s="91"/>
      <c r="L12" s="81"/>
      <c r="M12" s="61"/>
      <c r="N12" s="63"/>
      <c r="O12" s="60"/>
      <c r="P12" s="61"/>
      <c r="Q12" s="60"/>
      <c r="R12" s="60"/>
      <c r="S12" s="60"/>
      <c r="T12" s="61"/>
      <c r="U12" s="74"/>
      <c r="V12" s="70"/>
      <c r="W12" s="74"/>
      <c r="X12" s="223">
        <v>0</v>
      </c>
      <c r="Y12" s="223"/>
      <c r="Z12" s="1"/>
      <c r="AA12" s="192"/>
      <c r="AB12" s="193"/>
      <c r="AC12" s="193"/>
      <c r="AD12" s="194"/>
    </row>
    <row r="13" spans="1:30" ht="18.75" customHeight="1" thickBot="1">
      <c r="A13" s="194">
        <v>6</v>
      </c>
      <c r="B13" s="220" t="str">
        <f>VLOOKUP(A13,'あやめ受付'!$B$2:E69,2,1)</f>
        <v>小林紀美代
新山　育代</v>
      </c>
      <c r="C13" s="193" t="str">
        <f>VLOOKUP(A13,'あやめ受付'!$B$2:E69,3,1)</f>
        <v>(奈)</v>
      </c>
      <c r="D13" s="193" t="str">
        <f>VLOOKUP(A13,'あやめ受付'!$B$2:E69,4,1)</f>
        <v>郡山</v>
      </c>
      <c r="E13" s="55"/>
      <c r="F13" s="58"/>
      <c r="G13" s="58"/>
      <c r="H13" s="84"/>
      <c r="I13" s="85"/>
      <c r="J13" s="77"/>
      <c r="K13" s="60"/>
      <c r="L13" s="61"/>
      <c r="M13" s="82"/>
      <c r="N13" s="63"/>
      <c r="O13" s="60"/>
      <c r="P13" s="61"/>
      <c r="Q13" s="60"/>
      <c r="R13" s="60"/>
      <c r="S13" s="60"/>
      <c r="T13" s="61"/>
      <c r="U13" s="69"/>
      <c r="V13" s="65"/>
      <c r="W13" s="66"/>
      <c r="X13" s="66"/>
      <c r="Y13" s="66"/>
      <c r="Z13" s="4"/>
      <c r="AA13" s="192" t="str">
        <f>VLOOKUP(AD13,'あやめ受付'!$B$2:E69,2,1)</f>
        <v>脇川　英子
浅田　道子</v>
      </c>
      <c r="AB13" s="193" t="str">
        <f>VLOOKUP(AD13,'あやめ受付'!$B$2:E69,3,1)</f>
        <v>(兵)</v>
      </c>
      <c r="AC13" s="193" t="str">
        <f>VLOOKUP(AD13,'あやめ受付'!$B$2:E69,4,1)</f>
        <v>宮っ子
姫路ソフトテニス</v>
      </c>
      <c r="AD13" s="194">
        <v>21</v>
      </c>
    </row>
    <row r="14" spans="1:30" ht="18.75" customHeight="1">
      <c r="A14" s="194"/>
      <c r="B14" s="220"/>
      <c r="C14" s="193"/>
      <c r="D14" s="193"/>
      <c r="E14" s="1"/>
      <c r="F14" s="60"/>
      <c r="G14" s="60"/>
      <c r="H14" s="60"/>
      <c r="I14" s="60"/>
      <c r="J14" s="60"/>
      <c r="K14" s="60"/>
      <c r="L14" s="63"/>
      <c r="M14" s="225">
        <v>0</v>
      </c>
      <c r="N14" s="222"/>
      <c r="O14" s="60"/>
      <c r="P14" s="61"/>
      <c r="Q14" s="60"/>
      <c r="R14" s="60"/>
      <c r="S14" s="60"/>
      <c r="T14" s="221">
        <v>2</v>
      </c>
      <c r="U14" s="221"/>
      <c r="V14" s="60"/>
      <c r="W14" s="60"/>
      <c r="X14" s="60"/>
      <c r="Y14" s="74"/>
      <c r="Z14" s="7"/>
      <c r="AA14" s="192"/>
      <c r="AB14" s="193"/>
      <c r="AC14" s="193"/>
      <c r="AD14" s="194"/>
    </row>
    <row r="15" spans="1:30" ht="18.75" customHeight="1">
      <c r="A15" s="194">
        <v>7</v>
      </c>
      <c r="B15" s="220" t="str">
        <f>VLOOKUP(A15,'あやめ受付'!$B$2:E71,2,1)</f>
        <v>堀井　幸枝
安井　順子</v>
      </c>
      <c r="C15" s="193" t="str">
        <f>VLOOKUP(A15,'あやめ受付'!$B$2:E71,3,1)</f>
        <v>(滋)</v>
      </c>
      <c r="D15" s="193" t="str">
        <f>VLOOKUP(A15,'あやめ受付'!$B$2:E71,4,1)</f>
        <v>くさつＹＹＣ
志賀ＳＴＣ</v>
      </c>
      <c r="E15" s="4"/>
      <c r="F15" s="224">
        <v>2</v>
      </c>
      <c r="G15" s="224"/>
      <c r="H15" s="66"/>
      <c r="I15" s="59"/>
      <c r="J15" s="221">
        <v>1</v>
      </c>
      <c r="K15" s="221"/>
      <c r="L15" s="63"/>
      <c r="M15" s="60"/>
      <c r="N15" s="63"/>
      <c r="O15" s="60"/>
      <c r="P15" s="61"/>
      <c r="Q15" s="60"/>
      <c r="R15" s="60"/>
      <c r="S15" s="221">
        <v>0</v>
      </c>
      <c r="T15" s="221"/>
      <c r="U15" s="60"/>
      <c r="V15" s="60"/>
      <c r="W15" s="60"/>
      <c r="X15" s="224">
        <v>3</v>
      </c>
      <c r="Y15" s="224"/>
      <c r="Z15" s="4"/>
      <c r="AA15" s="192" t="str">
        <f>VLOOKUP(AD15,'あやめ受付'!$B$2:E71,2,1)</f>
        <v>山田　栄子
関　加代子</v>
      </c>
      <c r="AB15" s="193" t="str">
        <f>VLOOKUP(AD15,'あやめ受付'!$B$2:E71,3,1)</f>
        <v>(大）
(奈)</v>
      </c>
      <c r="AC15" s="193" t="str">
        <f>VLOOKUP(AD15,'あやめ受付'!$B$2:E71,4,1)</f>
        <v>此花
奈良</v>
      </c>
      <c r="AD15" s="194">
        <v>22</v>
      </c>
    </row>
    <row r="16" spans="1:32" ht="18.75" customHeight="1">
      <c r="A16" s="194"/>
      <c r="B16" s="220"/>
      <c r="C16" s="193"/>
      <c r="D16" s="193"/>
      <c r="E16" s="7"/>
      <c r="F16" s="70"/>
      <c r="G16" s="60"/>
      <c r="H16" s="60"/>
      <c r="I16" s="74"/>
      <c r="J16" s="70"/>
      <c r="K16" s="60"/>
      <c r="L16" s="63"/>
      <c r="M16" s="60"/>
      <c r="N16" s="63"/>
      <c r="O16" s="60"/>
      <c r="P16" s="61"/>
      <c r="Q16" s="60"/>
      <c r="R16" s="60"/>
      <c r="S16" s="61"/>
      <c r="T16" s="75"/>
      <c r="U16" s="74"/>
      <c r="V16" s="70"/>
      <c r="W16" s="74"/>
      <c r="X16" s="70"/>
      <c r="Y16" s="60"/>
      <c r="Z16" s="1"/>
      <c r="AA16" s="192"/>
      <c r="AB16" s="193"/>
      <c r="AC16" s="193"/>
      <c r="AD16" s="194"/>
      <c r="AF16" s="59"/>
    </row>
    <row r="17" spans="1:30" ht="18.75" customHeight="1" thickBot="1">
      <c r="A17" s="194">
        <v>8</v>
      </c>
      <c r="B17" s="220" t="str">
        <f>VLOOKUP(A17,'あやめ受付'!$B$2:E73,2,1)</f>
        <v>牧野まゆみ
吉川　妙子</v>
      </c>
      <c r="C17" s="193" t="str">
        <f>VLOOKUP(A17,'あやめ受付'!$B$2:E73,3,1)</f>
        <v>(大)</v>
      </c>
      <c r="D17" s="193" t="str">
        <f>VLOOKUP(A17,'あやめ受付'!$B$2:E73,4,1)</f>
        <v>枚方ＭＴＣ</v>
      </c>
      <c r="E17" s="4"/>
      <c r="F17" s="65"/>
      <c r="G17" s="66"/>
      <c r="H17" s="224">
        <v>1</v>
      </c>
      <c r="I17" s="224"/>
      <c r="J17" s="65"/>
      <c r="K17" s="60"/>
      <c r="L17" s="77"/>
      <c r="M17" s="60"/>
      <c r="N17" s="63"/>
      <c r="O17" s="60"/>
      <c r="P17" s="61"/>
      <c r="Q17" s="60"/>
      <c r="R17" s="60"/>
      <c r="S17" s="61"/>
      <c r="T17" s="241">
        <v>31</v>
      </c>
      <c r="U17" s="224"/>
      <c r="V17" s="237"/>
      <c r="W17" s="60"/>
      <c r="X17" s="65"/>
      <c r="Y17" s="66"/>
      <c r="Z17" s="4"/>
      <c r="AA17" s="192" t="str">
        <f>VLOOKUP(AD17,'あやめ受付'!$B$2:E73,2,1)</f>
        <v>北村　悦子
桜井　恭子</v>
      </c>
      <c r="AB17" s="193" t="str">
        <f>VLOOKUP(AD17,'あやめ受付'!$B$2:E73,3,1)</f>
        <v>(兵)</v>
      </c>
      <c r="AC17" s="193" t="str">
        <f>VLOOKUP(AD17,'あやめ受付'!$B$2:E73,4,1)</f>
        <v>ＴＥＡＭ・ＣＵＢＥ</v>
      </c>
      <c r="AD17" s="194">
        <v>23</v>
      </c>
    </row>
    <row r="18" spans="1:30" ht="18.75" customHeight="1" thickBot="1">
      <c r="A18" s="194"/>
      <c r="B18" s="220"/>
      <c r="C18" s="193"/>
      <c r="D18" s="193"/>
      <c r="E18" s="1"/>
      <c r="F18" s="74"/>
      <c r="G18" s="60"/>
      <c r="H18" s="70"/>
      <c r="I18" s="60"/>
      <c r="J18" s="86"/>
      <c r="K18" s="91"/>
      <c r="L18" s="92"/>
      <c r="M18" s="60"/>
      <c r="N18" s="63"/>
      <c r="O18" s="60"/>
      <c r="P18" s="60"/>
      <c r="Q18" s="64"/>
      <c r="R18" s="60"/>
      <c r="S18" s="61"/>
      <c r="T18" s="70"/>
      <c r="U18" s="93"/>
      <c r="V18" s="70"/>
      <c r="W18" s="74"/>
      <c r="X18" s="60"/>
      <c r="Y18" s="60"/>
      <c r="Z18" s="1"/>
      <c r="AA18" s="192"/>
      <c r="AB18" s="193"/>
      <c r="AC18" s="193"/>
      <c r="AD18" s="194"/>
    </row>
    <row r="19" spans="1:30" ht="18.75" customHeight="1" thickBot="1">
      <c r="A19" s="194">
        <v>9</v>
      </c>
      <c r="B19" s="220" t="str">
        <f>VLOOKUP(A19,'あやめ受付'!$B$2:E75,2,1)</f>
        <v>近藤　幸子
院去　恭子</v>
      </c>
      <c r="C19" s="193" t="str">
        <f>VLOOKUP(A19,'あやめ受付'!$B$2:E75,3,1)</f>
        <v>(兵)</v>
      </c>
      <c r="D19" s="193" t="str">
        <f>VLOOKUP(A19,'あやめ受付'!$B$2:E75,4,1)</f>
        <v>すずらん
東灘</v>
      </c>
      <c r="E19" s="55"/>
      <c r="F19" s="58"/>
      <c r="G19" s="58"/>
      <c r="H19" s="84"/>
      <c r="I19" s="85"/>
      <c r="J19" s="77"/>
      <c r="K19" s="60"/>
      <c r="L19" s="60"/>
      <c r="M19" s="60"/>
      <c r="N19" s="63"/>
      <c r="O19" s="60"/>
      <c r="P19" s="221" t="s">
        <v>696</v>
      </c>
      <c r="Q19" s="222"/>
      <c r="R19" s="92"/>
      <c r="S19" s="62"/>
      <c r="T19" s="65"/>
      <c r="U19" s="72"/>
      <c r="V19" s="65"/>
      <c r="W19" s="66"/>
      <c r="X19" s="224">
        <v>2</v>
      </c>
      <c r="Y19" s="224"/>
      <c r="Z19" s="4"/>
      <c r="AA19" s="192" t="str">
        <f>VLOOKUP(AD19,'あやめ受付'!$B$2:E75,2,1)</f>
        <v>中嶋ヒロ子
弘世　光子</v>
      </c>
      <c r="AB19" s="193" t="str">
        <f>VLOOKUP(AD19,'あやめ受付'!$B$2:E75,3,1)</f>
        <v>(大)</v>
      </c>
      <c r="AC19" s="193" t="str">
        <f>VLOOKUP(AD19,'あやめ受付'!$B$2:E75,4,1)</f>
        <v>枚方ＭＴＣ　　</v>
      </c>
      <c r="AD19" s="194">
        <v>24</v>
      </c>
    </row>
    <row r="20" spans="1:30" ht="18.75" customHeight="1">
      <c r="A20" s="194"/>
      <c r="B20" s="220"/>
      <c r="C20" s="193"/>
      <c r="D20" s="193"/>
      <c r="E20" s="1"/>
      <c r="F20" s="60"/>
      <c r="G20" s="60"/>
      <c r="H20" s="60"/>
      <c r="I20" s="60"/>
      <c r="J20" s="60"/>
      <c r="K20" s="60"/>
      <c r="L20" s="60"/>
      <c r="M20" s="60"/>
      <c r="N20" s="61"/>
      <c r="O20" s="76"/>
      <c r="P20" s="174"/>
      <c r="Q20" s="175"/>
      <c r="R20" s="60"/>
      <c r="S20" s="63"/>
      <c r="T20" s="74"/>
      <c r="U20" s="61"/>
      <c r="V20" s="233">
        <v>2</v>
      </c>
      <c r="W20" s="223"/>
      <c r="X20" s="70"/>
      <c r="Y20" s="60"/>
      <c r="Z20" s="1"/>
      <c r="AA20" s="192"/>
      <c r="AB20" s="193"/>
      <c r="AC20" s="193"/>
      <c r="AD20" s="194"/>
    </row>
    <row r="21" spans="1:30" ht="18.75" customHeight="1" thickBot="1">
      <c r="A21" s="194">
        <v>10</v>
      </c>
      <c r="B21" s="220" t="str">
        <f>VLOOKUP(A21,'あやめ受付'!$B$2:E77,2,1)</f>
        <v>岸下　京子
岸本　節子</v>
      </c>
      <c r="C21" s="193" t="str">
        <f>VLOOKUP(A21,'あやめ受付'!$B$2:E77,3,1)</f>
        <v>(奈)</v>
      </c>
      <c r="D21" s="193" t="str">
        <f>VLOOKUP(A21,'あやめ受付'!$B$2:E77,4,1)</f>
        <v>信貴</v>
      </c>
      <c r="E21" s="55"/>
      <c r="F21" s="58"/>
      <c r="G21" s="58"/>
      <c r="H21" s="58"/>
      <c r="I21" s="58"/>
      <c r="J21" s="58"/>
      <c r="K21" s="60"/>
      <c r="L21" s="60"/>
      <c r="M21" s="60"/>
      <c r="N21" s="61"/>
      <c r="O21" s="89"/>
      <c r="P21" s="88"/>
      <c r="Q21" s="63"/>
      <c r="R21" s="59"/>
      <c r="S21" s="63"/>
      <c r="T21" s="68"/>
      <c r="U21" s="84"/>
      <c r="V21" s="58"/>
      <c r="W21" s="58"/>
      <c r="X21" s="84"/>
      <c r="Y21" s="58"/>
      <c r="Z21" s="55"/>
      <c r="AA21" s="192" t="str">
        <f>VLOOKUP(AD21,'あやめ受付'!$B$2:E77,2,1)</f>
        <v>山本　幹子
柴田　明美</v>
      </c>
      <c r="AB21" s="193" t="str">
        <f>VLOOKUP(AD21,'あやめ受付'!$B$2:E77,3,1)</f>
        <v>(京)</v>
      </c>
      <c r="AC21" s="193" t="str">
        <f>VLOOKUP(AD21,'あやめ受付'!$B$2:E77,4,1)</f>
        <v>京都女子
福知山ウィディ</v>
      </c>
      <c r="AD21" s="194">
        <v>25</v>
      </c>
    </row>
    <row r="22" spans="1:30" ht="18.75" customHeight="1" thickBot="1">
      <c r="A22" s="194"/>
      <c r="B22" s="220"/>
      <c r="C22" s="193"/>
      <c r="D22" s="193"/>
      <c r="E22" s="1"/>
      <c r="F22" s="61"/>
      <c r="G22" s="60"/>
      <c r="H22" s="60"/>
      <c r="I22" s="60"/>
      <c r="J22" s="62"/>
      <c r="K22" s="60"/>
      <c r="L22" s="60"/>
      <c r="M22" s="60"/>
      <c r="N22" s="61"/>
      <c r="O22" s="63"/>
      <c r="P22" s="88"/>
      <c r="Q22" s="77"/>
      <c r="R22" s="60"/>
      <c r="S22" s="60"/>
      <c r="T22" s="60"/>
      <c r="U22" s="60"/>
      <c r="V22" s="60"/>
      <c r="W22" s="60"/>
      <c r="X22" s="60"/>
      <c r="Y22" s="60"/>
      <c r="Z22" s="1"/>
      <c r="AA22" s="192"/>
      <c r="AB22" s="193"/>
      <c r="AC22" s="193"/>
      <c r="AD22" s="194"/>
    </row>
    <row r="23" spans="1:30" ht="18.75" customHeight="1" thickBot="1">
      <c r="A23" s="194">
        <v>11</v>
      </c>
      <c r="B23" s="220" t="str">
        <f>VLOOKUP(A23,'あやめ受付'!$B$2:E79,2,1)</f>
        <v>長谷川節子
柴田ツヤ子</v>
      </c>
      <c r="C23" s="193" t="str">
        <f>VLOOKUP(A23,'あやめ受付'!$B$2:E79,3,1)</f>
        <v>(京)</v>
      </c>
      <c r="D23" s="193" t="str">
        <f>VLOOKUP(A23,'あやめ受付'!$B$2:E79,4,1)</f>
        <v>Ｅ．Ｆ．Ｔ．
城陽レディース</v>
      </c>
      <c r="E23" s="4"/>
      <c r="F23" s="65"/>
      <c r="G23" s="66"/>
      <c r="H23" s="224">
        <v>1</v>
      </c>
      <c r="I23" s="224"/>
      <c r="J23" s="67"/>
      <c r="K23" s="68"/>
      <c r="L23" s="229">
        <v>0</v>
      </c>
      <c r="M23" s="229"/>
      <c r="N23" s="61"/>
      <c r="O23" s="63"/>
      <c r="P23" s="60"/>
      <c r="Q23" s="61"/>
      <c r="R23" s="60"/>
      <c r="S23" s="60"/>
      <c r="T23" s="221">
        <v>1</v>
      </c>
      <c r="U23" s="221"/>
      <c r="V23" s="66"/>
      <c r="W23" s="60"/>
      <c r="X23" s="66"/>
      <c r="Y23" s="66"/>
      <c r="Z23" s="4"/>
      <c r="AA23" s="192" t="str">
        <f>VLOOKUP(AD23,'あやめ受付'!$B$2:E79,2,1)</f>
        <v>東末　直美
岩佐　照代</v>
      </c>
      <c r="AB23" s="193" t="str">
        <f>VLOOKUP(AD23,'あやめ受付'!$B$2:E79,3,1)</f>
        <v>(兵)</v>
      </c>
      <c r="AC23" s="193" t="str">
        <f>VLOOKUP(AD23,'あやめ受付'!$B$2:E79,4,1)</f>
        <v>はりま
東灘</v>
      </c>
      <c r="AD23" s="194">
        <v>26</v>
      </c>
    </row>
    <row r="24" spans="1:30" ht="18.75" customHeight="1">
      <c r="A24" s="194"/>
      <c r="B24" s="220"/>
      <c r="C24" s="193"/>
      <c r="D24" s="193"/>
      <c r="E24" s="1"/>
      <c r="F24" s="223">
        <v>0</v>
      </c>
      <c r="G24" s="223"/>
      <c r="H24" s="70"/>
      <c r="I24" s="74"/>
      <c r="J24" s="70"/>
      <c r="K24" s="64"/>
      <c r="L24" s="60"/>
      <c r="M24" s="61"/>
      <c r="N24" s="61"/>
      <c r="O24" s="63"/>
      <c r="P24" s="60"/>
      <c r="Q24" s="61"/>
      <c r="R24" s="64"/>
      <c r="S24" s="60"/>
      <c r="T24" s="61"/>
      <c r="U24" s="75"/>
      <c r="V24" s="74"/>
      <c r="W24" s="74"/>
      <c r="X24" s="70"/>
      <c r="Y24" s="60"/>
      <c r="Z24" s="1"/>
      <c r="AA24" s="192"/>
      <c r="AB24" s="193"/>
      <c r="AC24" s="193"/>
      <c r="AD24" s="194"/>
    </row>
    <row r="25" spans="1:32" ht="18.75" customHeight="1" thickBot="1">
      <c r="A25" s="194">
        <v>12</v>
      </c>
      <c r="B25" s="220" t="str">
        <f>VLOOKUP(A25,'あやめ受付'!$B$2:E81,2,1)</f>
        <v>武内芙佐子
坂井　浩子</v>
      </c>
      <c r="C25" s="193" t="str">
        <f>VLOOKUP(A25,'あやめ受付'!$B$2:E81,3,1)</f>
        <v>(大)</v>
      </c>
      <c r="D25" s="193" t="str">
        <f>VLOOKUP(A25,'あやめ受付'!$B$2:E81,4,1)</f>
        <v>高槻ソフトテニス
大阪ＯＢ軟庭会</v>
      </c>
      <c r="E25" s="4"/>
      <c r="F25" s="66"/>
      <c r="G25" s="66"/>
      <c r="H25" s="65"/>
      <c r="I25" s="66"/>
      <c r="J25" s="65"/>
      <c r="K25" s="64"/>
      <c r="L25" s="60"/>
      <c r="M25" s="61"/>
      <c r="N25" s="61"/>
      <c r="O25" s="63"/>
      <c r="P25" s="60"/>
      <c r="Q25" s="61"/>
      <c r="R25" s="85"/>
      <c r="S25" s="58"/>
      <c r="T25" s="84"/>
      <c r="U25" s="69"/>
      <c r="V25" s="224">
        <v>1</v>
      </c>
      <c r="W25" s="224"/>
      <c r="X25" s="65"/>
      <c r="Y25" s="66"/>
      <c r="Z25" s="1"/>
      <c r="AA25" s="192" t="str">
        <f>VLOOKUP(AD25,'あやめ受付'!$B$2:E81,2,1)</f>
        <v>池田　清子
坂　　靖子</v>
      </c>
      <c r="AB25" s="193" t="str">
        <f>VLOOKUP(AD25,'あやめ受付'!$B$2:E81,3,1)</f>
        <v>(京)</v>
      </c>
      <c r="AC25" s="193" t="str">
        <f>VLOOKUP(AD25,'あやめ受付'!$B$2:E81,4,1)</f>
        <v>ルビー</v>
      </c>
      <c r="AD25" s="194">
        <v>27</v>
      </c>
      <c r="AF25" s="21"/>
    </row>
    <row r="26" spans="1:30" ht="18.75" customHeight="1" thickBot="1">
      <c r="A26" s="194"/>
      <c r="B26" s="220"/>
      <c r="C26" s="193"/>
      <c r="D26" s="193"/>
      <c r="E26" s="7"/>
      <c r="F26" s="60"/>
      <c r="G26" s="60"/>
      <c r="H26" s="60"/>
      <c r="I26" s="60"/>
      <c r="J26" s="221">
        <v>2</v>
      </c>
      <c r="K26" s="221"/>
      <c r="L26" s="60"/>
      <c r="M26" s="61"/>
      <c r="N26" s="82"/>
      <c r="O26" s="63"/>
      <c r="P26" s="60"/>
      <c r="Q26" s="221">
        <v>1</v>
      </c>
      <c r="R26" s="221"/>
      <c r="S26" s="60"/>
      <c r="T26" s="62"/>
      <c r="U26" s="60"/>
      <c r="V26" s="70"/>
      <c r="W26" s="60"/>
      <c r="X26" s="223">
        <v>1</v>
      </c>
      <c r="Y26" s="223"/>
      <c r="Z26" s="7"/>
      <c r="AA26" s="192"/>
      <c r="AB26" s="193"/>
      <c r="AC26" s="193"/>
      <c r="AD26" s="194"/>
    </row>
    <row r="27" spans="1:30" ht="18.75" customHeight="1" thickBot="1">
      <c r="A27" s="194">
        <v>13</v>
      </c>
      <c r="B27" s="220" t="str">
        <f>VLOOKUP(A27,'あやめ受付'!$B$2:E83,2,1)</f>
        <v>土田佐紀子
村上　秀子</v>
      </c>
      <c r="C27" s="193" t="str">
        <f>VLOOKUP(A27,'あやめ受付'!$B$2:E83,3,1)</f>
        <v>(京)</v>
      </c>
      <c r="D27" s="193" t="str">
        <f>VLOOKUP(A27,'あやめ受付'!$B$2:E83,4,1)</f>
        <v>福知山ウィディ
ちゃった舞鶴</v>
      </c>
      <c r="E27" s="55"/>
      <c r="F27" s="58"/>
      <c r="G27" s="58"/>
      <c r="H27" s="58"/>
      <c r="I27" s="58"/>
      <c r="J27" s="58"/>
      <c r="K27" s="60"/>
      <c r="L27" s="60"/>
      <c r="M27" s="63"/>
      <c r="N27" s="225">
        <v>2</v>
      </c>
      <c r="O27" s="222"/>
      <c r="P27" s="60"/>
      <c r="Q27" s="60"/>
      <c r="R27" s="60"/>
      <c r="S27" s="60"/>
      <c r="T27" s="63"/>
      <c r="U27" s="68"/>
      <c r="V27" s="84"/>
      <c r="W27" s="58"/>
      <c r="X27" s="58"/>
      <c r="Y27" s="58"/>
      <c r="Z27" s="1"/>
      <c r="AA27" s="192" t="str">
        <f>VLOOKUP(AD27,'あやめ受付'!$B$2:E83,2,1)</f>
        <v>山口恵美子
林　　明子</v>
      </c>
      <c r="AB27" s="193" t="str">
        <f>VLOOKUP(AD27,'あやめ受付'!$B$2:E83,3,1)</f>
        <v>(大)</v>
      </c>
      <c r="AC27" s="193" t="str">
        <f>VLOOKUP(AD27,'あやめ受付'!$B$2:E83,4,1)</f>
        <v>寝屋川
アプローズ</v>
      </c>
      <c r="AD27" s="194">
        <v>28</v>
      </c>
    </row>
    <row r="28" spans="1:30" ht="18.75" customHeight="1">
      <c r="A28" s="194"/>
      <c r="B28" s="220"/>
      <c r="C28" s="193"/>
      <c r="D28" s="193"/>
      <c r="E28" s="1"/>
      <c r="F28" s="61"/>
      <c r="G28" s="60"/>
      <c r="H28" s="60"/>
      <c r="I28" s="60"/>
      <c r="J28" s="62"/>
      <c r="K28" s="60"/>
      <c r="L28" s="60"/>
      <c r="M28" s="63"/>
      <c r="N28" s="60"/>
      <c r="O28" s="63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"/>
      <c r="AA28" s="192"/>
      <c r="AB28" s="193"/>
      <c r="AC28" s="193"/>
      <c r="AD28" s="194"/>
    </row>
    <row r="29" spans="1:30" ht="18.75" customHeight="1" thickBot="1">
      <c r="A29" s="194">
        <v>14</v>
      </c>
      <c r="B29" s="220" t="str">
        <f>VLOOKUP(A29,'あやめ受付'!$B$2:E85,2,1)</f>
        <v>原　千栄子
旭　　龍子</v>
      </c>
      <c r="C29" s="193" t="str">
        <f>VLOOKUP(A29,'あやめ受付'!$B$2:E85,3,1)</f>
        <v>(奈)</v>
      </c>
      <c r="D29" s="193" t="str">
        <f>VLOOKUP(A29,'あやめ受付'!$B$2:E85,4,1)</f>
        <v>橿原
アドバンス</v>
      </c>
      <c r="E29" s="4"/>
      <c r="F29" s="65"/>
      <c r="G29" s="66"/>
      <c r="H29" s="66"/>
      <c r="I29" s="59"/>
      <c r="J29" s="67"/>
      <c r="K29" s="68"/>
      <c r="L29" s="58"/>
      <c r="M29" s="77"/>
      <c r="N29" s="60"/>
      <c r="O29" s="63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"/>
      <c r="AA29" s="192"/>
      <c r="AB29" s="192"/>
      <c r="AC29" s="15"/>
      <c r="AD29" s="191"/>
    </row>
    <row r="30" spans="1:30" ht="18.75" customHeight="1">
      <c r="A30" s="194"/>
      <c r="B30" s="220"/>
      <c r="C30" s="193"/>
      <c r="D30" s="193"/>
      <c r="E30" s="7"/>
      <c r="F30" s="223">
        <v>0</v>
      </c>
      <c r="G30" s="223"/>
      <c r="H30" s="70"/>
      <c r="I30" s="74"/>
      <c r="J30" s="70"/>
      <c r="K30" s="60"/>
      <c r="L30" s="60"/>
      <c r="M30" s="60"/>
      <c r="N30" s="60"/>
      <c r="O30" s="63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"/>
      <c r="AA30" s="192"/>
      <c r="AB30" s="192"/>
      <c r="AC30" s="176"/>
      <c r="AD30" s="191"/>
    </row>
    <row r="31" spans="1:30" ht="18.75" customHeight="1">
      <c r="A31" s="194">
        <v>15</v>
      </c>
      <c r="B31" s="220" t="str">
        <f>VLOOKUP(A31,'あやめ受付'!$B$2:E87,2,1)</f>
        <v>小野　雅代
奥山　裕子</v>
      </c>
      <c r="C31" s="193" t="str">
        <f>VLOOKUP(A31,'あやめ受付'!$B$2:E87,3,1)</f>
        <v>(大)</v>
      </c>
      <c r="D31" s="193" t="str">
        <f>VLOOKUP(A31,'あやめ受付'!$B$2:E87,4,1)</f>
        <v>ＲＩＳＥ
東大阪市ＳＴ</v>
      </c>
      <c r="E31" s="4"/>
      <c r="F31" s="66"/>
      <c r="G31" s="66"/>
      <c r="H31" s="65"/>
      <c r="I31" s="66"/>
      <c r="J31" s="65"/>
      <c r="K31" s="60"/>
      <c r="L31" s="60"/>
      <c r="M31" s="60"/>
      <c r="N31" s="60"/>
      <c r="O31" s="63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"/>
      <c r="AA31" s="192"/>
      <c r="AB31" s="192"/>
      <c r="AC31" s="192"/>
      <c r="AD31" s="191"/>
    </row>
    <row r="32" spans="1:30" ht="18.75" customHeight="1">
      <c r="A32" s="194"/>
      <c r="B32" s="220"/>
      <c r="C32" s="193"/>
      <c r="D32" s="193"/>
      <c r="E32" s="1"/>
      <c r="F32" s="74"/>
      <c r="G32" s="60"/>
      <c r="H32" s="223">
        <v>2</v>
      </c>
      <c r="I32" s="223"/>
      <c r="J32" s="221">
        <v>3</v>
      </c>
      <c r="K32" s="221"/>
      <c r="L32" s="60"/>
      <c r="M32" s="60"/>
      <c r="N32" s="60"/>
      <c r="O32" s="63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"/>
      <c r="AA32" s="192"/>
      <c r="AB32" s="192"/>
      <c r="AC32" s="192"/>
      <c r="AD32" s="191"/>
    </row>
    <row r="33" spans="1:34" ht="16.5" customHeight="1">
      <c r="A33" s="191"/>
      <c r="B33" s="192"/>
      <c r="C33" s="192"/>
      <c r="D33" s="192"/>
      <c r="E33" s="1"/>
      <c r="F33" s="60"/>
      <c r="G33" s="60"/>
      <c r="H33" s="60"/>
      <c r="I33" s="60"/>
      <c r="J33" s="60"/>
      <c r="K33" s="60"/>
      <c r="L33" s="60"/>
      <c r="M33" s="221" t="s">
        <v>699</v>
      </c>
      <c r="N33" s="221"/>
      <c r="O33" s="221"/>
      <c r="P33" s="221"/>
      <c r="Q33" s="221"/>
      <c r="R33" s="221"/>
      <c r="S33" s="240" t="s">
        <v>700</v>
      </c>
      <c r="T33" s="240"/>
      <c r="U33" s="240"/>
      <c r="V33" s="240"/>
      <c r="W33" s="240"/>
      <c r="X33" s="240"/>
      <c r="Y33" s="240"/>
      <c r="Z33" s="240"/>
      <c r="AA33" s="240"/>
      <c r="AB33" s="190"/>
      <c r="AC33" s="240" t="s">
        <v>703</v>
      </c>
      <c r="AD33" s="240"/>
      <c r="AE33" s="240"/>
      <c r="AG33" s="191"/>
      <c r="AH33" s="191"/>
    </row>
    <row r="34" spans="1:34" ht="16.5" customHeight="1">
      <c r="A34" s="191"/>
      <c r="B34" s="192"/>
      <c r="C34" s="192"/>
      <c r="D34" s="19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40"/>
      <c r="T34" s="240"/>
      <c r="U34" s="240"/>
      <c r="V34" s="240"/>
      <c r="W34" s="240"/>
      <c r="X34" s="240"/>
      <c r="Y34" s="240"/>
      <c r="Z34" s="240"/>
      <c r="AA34" s="240"/>
      <c r="AB34" s="190"/>
      <c r="AC34" s="240"/>
      <c r="AD34" s="240"/>
      <c r="AE34" s="240"/>
      <c r="AG34" s="191"/>
      <c r="AH34" s="191"/>
    </row>
    <row r="35" spans="1:30" ht="16.5" customHeight="1">
      <c r="A35" s="191"/>
      <c r="B35" s="192"/>
      <c r="C35" s="192"/>
      <c r="D35" s="19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92"/>
      <c r="AB35" s="192"/>
      <c r="AC35" s="192"/>
      <c r="AD35" s="191"/>
    </row>
    <row r="36" spans="1:30" ht="16.5" customHeight="1">
      <c r="A36" s="191"/>
      <c r="B36" s="192"/>
      <c r="C36" s="192"/>
      <c r="D36" s="19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92"/>
      <c r="AB36" s="192"/>
      <c r="AC36" s="192"/>
      <c r="AD36" s="191"/>
    </row>
    <row r="37" spans="1:30" ht="16.5" customHeight="1">
      <c r="A37" s="191"/>
      <c r="B37" s="192"/>
      <c r="C37" s="192"/>
      <c r="D37" s="19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92"/>
      <c r="AB37" s="192"/>
      <c r="AC37" s="192"/>
      <c r="AD37" s="191"/>
    </row>
    <row r="38" spans="1:30" ht="16.5" customHeight="1">
      <c r="A38" s="191"/>
      <c r="B38" s="192"/>
      <c r="C38" s="192"/>
      <c r="D38" s="19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92"/>
      <c r="AB38" s="192"/>
      <c r="AC38" s="192"/>
      <c r="AD38" s="191"/>
    </row>
    <row r="39" spans="1:30" ht="16.5" customHeight="1">
      <c r="A39" s="191"/>
      <c r="B39" s="192"/>
      <c r="C39" s="192"/>
      <c r="D39" s="19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92"/>
      <c r="AB39" s="192"/>
      <c r="AC39" s="192"/>
      <c r="AD39" s="191"/>
    </row>
    <row r="40" spans="1:30" ht="16.5" customHeight="1">
      <c r="A40" s="191"/>
      <c r="B40" s="192"/>
      <c r="C40" s="192"/>
      <c r="D40" s="19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92"/>
      <c r="AB40" s="192"/>
      <c r="AC40" s="192"/>
      <c r="AD40" s="191"/>
    </row>
    <row r="41" spans="1:30" ht="16.5" customHeight="1">
      <c r="A41" s="191"/>
      <c r="B41" s="192"/>
      <c r="C41" s="192"/>
      <c r="D41" s="19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92"/>
      <c r="AB41" s="192"/>
      <c r="AC41" s="192"/>
      <c r="AD41" s="191"/>
    </row>
    <row r="42" spans="1:30" ht="16.5" customHeight="1">
      <c r="A42" s="191"/>
      <c r="B42" s="192"/>
      <c r="C42" s="192"/>
      <c r="D42" s="19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92"/>
      <c r="AB42" s="192"/>
      <c r="AC42" s="192"/>
      <c r="AD42" s="191"/>
    </row>
    <row r="43" spans="1:30" ht="16.5" customHeight="1">
      <c r="A43" s="191"/>
      <c r="B43" s="192"/>
      <c r="C43" s="192"/>
      <c r="D43" s="19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92"/>
      <c r="AB43" s="192"/>
      <c r="AC43" s="192"/>
      <c r="AD43" s="191"/>
    </row>
    <row r="44" spans="1:30" ht="16.5" customHeight="1">
      <c r="A44" s="191"/>
      <c r="B44" s="192"/>
      <c r="C44" s="192"/>
      <c r="D44" s="192"/>
      <c r="E44" s="1"/>
      <c r="F44" s="1"/>
      <c r="G44" s="1"/>
      <c r="H44" s="1"/>
      <c r="I44" s="1"/>
      <c r="J44" s="1"/>
      <c r="K44" s="1"/>
      <c r="L44" s="1"/>
      <c r="M44" s="1"/>
      <c r="N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92"/>
      <c r="AB44" s="192"/>
      <c r="AC44" s="192"/>
      <c r="AD44" s="191"/>
    </row>
    <row r="45" spans="1:30" ht="16.5" customHeight="1">
      <c r="A45" s="191"/>
      <c r="B45" s="192"/>
      <c r="C45" s="192"/>
      <c r="D45" s="192"/>
      <c r="E45" s="1"/>
      <c r="F45" s="1"/>
      <c r="G45" s="1"/>
      <c r="H45" s="1"/>
      <c r="I45" s="1"/>
      <c r="J45" s="1"/>
      <c r="K45" s="1"/>
      <c r="L45" s="1"/>
      <c r="M45" s="1"/>
      <c r="R45" s="1"/>
      <c r="S45" s="1"/>
      <c r="T45" s="1"/>
      <c r="U45" s="1"/>
      <c r="V45" s="1"/>
      <c r="W45" s="1"/>
      <c r="X45" s="1"/>
      <c r="Y45" s="1"/>
      <c r="Z45" s="1"/>
      <c r="AA45" s="192"/>
      <c r="AB45" s="192"/>
      <c r="AC45" s="192"/>
      <c r="AD45" s="191"/>
    </row>
    <row r="46" spans="1:30" ht="16.5" customHeight="1">
      <c r="A46" s="191"/>
      <c r="B46" s="192"/>
      <c r="C46" s="192"/>
      <c r="D46" s="192"/>
      <c r="I46" s="1"/>
      <c r="L46" s="1"/>
      <c r="M46" s="1"/>
      <c r="R46" s="1"/>
      <c r="S46" s="1"/>
      <c r="T46" s="1"/>
      <c r="U46" s="1"/>
      <c r="V46" s="1"/>
      <c r="W46" s="1"/>
      <c r="X46" s="1"/>
      <c r="Y46" s="1"/>
      <c r="Z46" s="1"/>
      <c r="AA46" s="192"/>
      <c r="AB46" s="192"/>
      <c r="AC46" s="192"/>
      <c r="AD46" s="191"/>
    </row>
    <row r="47" spans="1:30" ht="16.5" customHeight="1">
      <c r="A47" s="191"/>
      <c r="B47" s="192"/>
      <c r="C47" s="192"/>
      <c r="D47" s="192"/>
      <c r="E47" s="1"/>
      <c r="F47" s="1"/>
      <c r="G47" s="1"/>
      <c r="H47" s="1"/>
      <c r="J47" s="1"/>
      <c r="L47" s="1"/>
      <c r="M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92"/>
      <c r="AB47" s="192"/>
      <c r="AC47" s="192"/>
      <c r="AD47" s="191"/>
    </row>
    <row r="48" spans="1:30" ht="16.5" customHeight="1">
      <c r="A48" s="191"/>
      <c r="B48" s="192"/>
      <c r="C48" s="192"/>
      <c r="D48" s="192"/>
      <c r="E48" s="1"/>
      <c r="F48" s="1"/>
      <c r="G48" s="1"/>
      <c r="H48" s="1"/>
      <c r="I48" s="1"/>
      <c r="J48" s="1"/>
      <c r="K48" s="1"/>
      <c r="L48" s="1"/>
      <c r="M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92"/>
      <c r="AB48" s="192"/>
      <c r="AC48" s="192"/>
      <c r="AD48" s="191"/>
    </row>
    <row r="49" spans="1:30" ht="16.5" customHeight="1">
      <c r="A49" s="191"/>
      <c r="B49" s="192"/>
      <c r="C49" s="192"/>
      <c r="D49" s="192"/>
      <c r="E49" s="1"/>
      <c r="F49" s="1"/>
      <c r="G49" s="1"/>
      <c r="H49" s="1"/>
      <c r="I49" s="1"/>
      <c r="J49" s="1"/>
      <c r="K49" s="1"/>
      <c r="L49" s="1"/>
      <c r="M49" s="1"/>
      <c r="R49" s="1"/>
      <c r="S49" s="1"/>
      <c r="T49" s="1"/>
      <c r="U49" s="1"/>
      <c r="V49" s="1"/>
      <c r="W49" s="1"/>
      <c r="X49" s="1"/>
      <c r="Y49" s="1"/>
      <c r="Z49" s="1"/>
      <c r="AA49" s="192"/>
      <c r="AB49" s="192"/>
      <c r="AC49" s="192"/>
      <c r="AD49" s="191"/>
    </row>
    <row r="50" spans="1:30" ht="16.5" customHeight="1">
      <c r="A50" s="191"/>
      <c r="B50" s="192"/>
      <c r="C50" s="192"/>
      <c r="D50" s="192"/>
      <c r="E50" s="1"/>
      <c r="F50" s="1"/>
      <c r="G50" s="1"/>
      <c r="H50" s="1"/>
      <c r="I50" s="1"/>
      <c r="J50" s="1"/>
      <c r="K50" s="1"/>
      <c r="L50" s="1"/>
      <c r="M50" s="1"/>
      <c r="AA50" s="192"/>
      <c r="AB50" s="192"/>
      <c r="AC50" s="192"/>
      <c r="AD50" s="191"/>
    </row>
    <row r="51" spans="1:30" ht="16.5" customHeight="1">
      <c r="A51" s="191"/>
      <c r="B51" s="192"/>
      <c r="C51" s="192"/>
      <c r="D51" s="192"/>
      <c r="E51" s="1"/>
      <c r="F51" s="1"/>
      <c r="G51" s="1"/>
      <c r="H51" s="1"/>
      <c r="I51" s="1"/>
      <c r="J51" s="1"/>
      <c r="K51" s="1"/>
      <c r="L51" s="1"/>
      <c r="AA51" s="191"/>
      <c r="AB51" s="191"/>
      <c r="AC51" s="196"/>
      <c r="AD51" s="191"/>
    </row>
    <row r="52" spans="1:30" ht="16.5" customHeight="1">
      <c r="A52" s="191"/>
      <c r="B52" s="192"/>
      <c r="C52" s="192"/>
      <c r="D52" s="192"/>
      <c r="I52" s="1"/>
      <c r="AA52" s="191"/>
      <c r="AB52" s="191"/>
      <c r="AC52" s="196"/>
      <c r="AD52" s="191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41">
    <mergeCell ref="T17:V17"/>
    <mergeCell ref="V20:W20"/>
    <mergeCell ref="X19:Y19"/>
    <mergeCell ref="P8:Q8"/>
    <mergeCell ref="P19:Q19"/>
    <mergeCell ref="N27:O27"/>
    <mergeCell ref="Q5:R5"/>
    <mergeCell ref="V5:W5"/>
    <mergeCell ref="X6:Y6"/>
    <mergeCell ref="T8:U8"/>
    <mergeCell ref="V11:W11"/>
    <mergeCell ref="X12:Y12"/>
    <mergeCell ref="T14:U14"/>
    <mergeCell ref="S15:T15"/>
    <mergeCell ref="X15:Y15"/>
    <mergeCell ref="J26:K26"/>
    <mergeCell ref="F30:G30"/>
    <mergeCell ref="H32:I32"/>
    <mergeCell ref="J32:K32"/>
    <mergeCell ref="H17:I17"/>
    <mergeCell ref="T23:U23"/>
    <mergeCell ref="V25:W25"/>
    <mergeCell ref="X26:Y26"/>
    <mergeCell ref="M14:N14"/>
    <mergeCell ref="F24:G24"/>
    <mergeCell ref="H23:I23"/>
    <mergeCell ref="L23:M23"/>
    <mergeCell ref="AB29:AB30"/>
    <mergeCell ref="AG33:AH34"/>
    <mergeCell ref="F15:G15"/>
    <mergeCell ref="AC21:AC22"/>
    <mergeCell ref="AC23:AC24"/>
    <mergeCell ref="AC25:AC26"/>
    <mergeCell ref="AC17:AC18"/>
    <mergeCell ref="AC13:AC14"/>
    <mergeCell ref="AC19:AC20"/>
    <mergeCell ref="F6:G6"/>
    <mergeCell ref="H5:I5"/>
    <mergeCell ref="J8:K8"/>
    <mergeCell ref="J9:K9"/>
    <mergeCell ref="F12:G12"/>
    <mergeCell ref="H11:I11"/>
    <mergeCell ref="K11:L11"/>
    <mergeCell ref="AC11:AC12"/>
    <mergeCell ref="C31:C32"/>
    <mergeCell ref="D31:D32"/>
    <mergeCell ref="AB19:AB20"/>
    <mergeCell ref="AB21:AB22"/>
    <mergeCell ref="C27:C28"/>
    <mergeCell ref="D27:D28"/>
    <mergeCell ref="AC27:AC28"/>
    <mergeCell ref="AB17:AB18"/>
    <mergeCell ref="AC15:AC16"/>
    <mergeCell ref="C21:C22"/>
    <mergeCell ref="AB31:AB32"/>
    <mergeCell ref="AB23:AB24"/>
    <mergeCell ref="AB25:AB26"/>
    <mergeCell ref="C19:C20"/>
    <mergeCell ref="D19:D20"/>
    <mergeCell ref="D23:D24"/>
    <mergeCell ref="Q26:R26"/>
    <mergeCell ref="D29:D30"/>
    <mergeCell ref="C25:C26"/>
    <mergeCell ref="D25:D26"/>
    <mergeCell ref="C33:C34"/>
    <mergeCell ref="AA29:AA30"/>
    <mergeCell ref="AA31:AA32"/>
    <mergeCell ref="M33:R33"/>
    <mergeCell ref="AD39:AD40"/>
    <mergeCell ref="C7:C8"/>
    <mergeCell ref="D7:D8"/>
    <mergeCell ref="C9:C10"/>
    <mergeCell ref="D9:D10"/>
    <mergeCell ref="C11:C12"/>
    <mergeCell ref="D11:D12"/>
    <mergeCell ref="D21:D22"/>
    <mergeCell ref="C23:C24"/>
    <mergeCell ref="C29:C30"/>
    <mergeCell ref="AD35:AD36"/>
    <mergeCell ref="AA25:AA26"/>
    <mergeCell ref="AA27:AA28"/>
    <mergeCell ref="AD37:AD38"/>
    <mergeCell ref="AA35:AA36"/>
    <mergeCell ref="AB35:AB36"/>
    <mergeCell ref="AC35:AC36"/>
    <mergeCell ref="AC31:AC32"/>
    <mergeCell ref="AB27:AB28"/>
    <mergeCell ref="AA17:AA18"/>
    <mergeCell ref="AA19:AA20"/>
    <mergeCell ref="AA21:AA22"/>
    <mergeCell ref="AA23:AA24"/>
    <mergeCell ref="C37:C38"/>
    <mergeCell ref="C39:C40"/>
    <mergeCell ref="AA39:AA40"/>
    <mergeCell ref="C35:C36"/>
    <mergeCell ref="D33:D34"/>
    <mergeCell ref="D35:D36"/>
    <mergeCell ref="B35:B36"/>
    <mergeCell ref="A41:A42"/>
    <mergeCell ref="B41:B42"/>
    <mergeCell ref="A39:A40"/>
    <mergeCell ref="B39:B40"/>
    <mergeCell ref="AC39:AC40"/>
    <mergeCell ref="AB37:AB38"/>
    <mergeCell ref="AB39:AB40"/>
    <mergeCell ref="D39:D40"/>
    <mergeCell ref="AA37:AA38"/>
    <mergeCell ref="A45:A46"/>
    <mergeCell ref="B45:B46"/>
    <mergeCell ref="A43:A44"/>
    <mergeCell ref="B43:B44"/>
    <mergeCell ref="D37:D38"/>
    <mergeCell ref="AD17:AD18"/>
    <mergeCell ref="AD19:AD20"/>
    <mergeCell ref="AD29:AD30"/>
    <mergeCell ref="AD31:AD32"/>
    <mergeCell ref="AD21:AD22"/>
    <mergeCell ref="AD23:AD24"/>
    <mergeCell ref="AD25:AD26"/>
    <mergeCell ref="AD27:AD28"/>
    <mergeCell ref="AC37:AC38"/>
    <mergeCell ref="A31:A32"/>
    <mergeCell ref="A19:A20"/>
    <mergeCell ref="A21:A22"/>
    <mergeCell ref="A29:A30"/>
    <mergeCell ref="A23:A24"/>
    <mergeCell ref="A25:A26"/>
    <mergeCell ref="A3:A4"/>
    <mergeCell ref="A37:A38"/>
    <mergeCell ref="B37:B38"/>
    <mergeCell ref="A33:A34"/>
    <mergeCell ref="B33:B34"/>
    <mergeCell ref="A35:A36"/>
    <mergeCell ref="A5:A6"/>
    <mergeCell ref="A7:A8"/>
    <mergeCell ref="A9:A10"/>
    <mergeCell ref="A27:A28"/>
    <mergeCell ref="AA13:AA14"/>
    <mergeCell ref="AD5:AD6"/>
    <mergeCell ref="AD7:AD8"/>
    <mergeCell ref="AD9:AD10"/>
    <mergeCell ref="AC3:AC4"/>
    <mergeCell ref="AD11:AD12"/>
    <mergeCell ref="AD13:AD14"/>
    <mergeCell ref="AC5:AC6"/>
    <mergeCell ref="AC7:AC8"/>
    <mergeCell ref="AC9:AC10"/>
    <mergeCell ref="AA3:AA4"/>
    <mergeCell ref="AB3:AB4"/>
    <mergeCell ref="AB5:AB6"/>
    <mergeCell ref="AA5:AA6"/>
    <mergeCell ref="AA7:AA8"/>
    <mergeCell ref="AA9:AA10"/>
    <mergeCell ref="AB7:AB8"/>
    <mergeCell ref="A11:A12"/>
    <mergeCell ref="A13:A14"/>
    <mergeCell ref="A15:A16"/>
    <mergeCell ref="A17:A18"/>
    <mergeCell ref="AG3:AG4"/>
    <mergeCell ref="AH3:AH4"/>
    <mergeCell ref="B3:B4"/>
    <mergeCell ref="C3:C4"/>
    <mergeCell ref="D3:D4"/>
    <mergeCell ref="AE3:AE4"/>
    <mergeCell ref="B5:B6"/>
    <mergeCell ref="C5:C6"/>
    <mergeCell ref="C13:C14"/>
    <mergeCell ref="D5:D6"/>
    <mergeCell ref="B7:B8"/>
    <mergeCell ref="B9:B10"/>
    <mergeCell ref="AA15:AA16"/>
    <mergeCell ref="AB11:AB12"/>
    <mergeCell ref="AB13:AB14"/>
    <mergeCell ref="AB15:AB16"/>
    <mergeCell ref="J15:K15"/>
    <mergeCell ref="AF3:AF4"/>
    <mergeCell ref="AD3:AD4"/>
    <mergeCell ref="AB9:AB10"/>
    <mergeCell ref="AA11:AA12"/>
    <mergeCell ref="AD15:AD16"/>
    <mergeCell ref="B17:B18"/>
    <mergeCell ref="B11:B12"/>
    <mergeCell ref="B13:B14"/>
    <mergeCell ref="D13:D14"/>
    <mergeCell ref="C15:C16"/>
    <mergeCell ref="D15:D16"/>
    <mergeCell ref="C17:C18"/>
    <mergeCell ref="D17:D18"/>
    <mergeCell ref="B15:B16"/>
    <mergeCell ref="B19:B20"/>
    <mergeCell ref="B21:B22"/>
    <mergeCell ref="B31:B32"/>
    <mergeCell ref="B23:B24"/>
    <mergeCell ref="B25:B26"/>
    <mergeCell ref="B27:B28"/>
    <mergeCell ref="B29:B30"/>
    <mergeCell ref="A47:A48"/>
    <mergeCell ref="A49:A50"/>
    <mergeCell ref="A51:A52"/>
    <mergeCell ref="B47:B48"/>
    <mergeCell ref="B49:B50"/>
    <mergeCell ref="B51:B52"/>
    <mergeCell ref="C51:C52"/>
    <mergeCell ref="C41:C42"/>
    <mergeCell ref="C43:C44"/>
    <mergeCell ref="C45:C46"/>
    <mergeCell ref="C47:C48"/>
    <mergeCell ref="AB41:AB42"/>
    <mergeCell ref="D47:D48"/>
    <mergeCell ref="D49:D50"/>
    <mergeCell ref="C49:C50"/>
    <mergeCell ref="D45:D46"/>
    <mergeCell ref="D51:D52"/>
    <mergeCell ref="AA49:AA50"/>
    <mergeCell ref="AA51:AA52"/>
    <mergeCell ref="D43:D44"/>
    <mergeCell ref="AC47:AC48"/>
    <mergeCell ref="AB45:AB46"/>
    <mergeCell ref="AB47:AB48"/>
    <mergeCell ref="AC51:AC52"/>
    <mergeCell ref="AB49:AB50"/>
    <mergeCell ref="C1:AB1"/>
    <mergeCell ref="AC49:AC50"/>
    <mergeCell ref="AA41:AA42"/>
    <mergeCell ref="AA43:AA44"/>
    <mergeCell ref="AA45:AA46"/>
    <mergeCell ref="AA47:AA48"/>
    <mergeCell ref="AB43:AB44"/>
    <mergeCell ref="AC41:AC42"/>
    <mergeCell ref="AC43:AC44"/>
    <mergeCell ref="D41:D42"/>
    <mergeCell ref="AC33:AE34"/>
    <mergeCell ref="S33:AA34"/>
    <mergeCell ref="AC45:AC46"/>
    <mergeCell ref="AD49:AD50"/>
    <mergeCell ref="AD51:AD52"/>
    <mergeCell ref="AD41:AD42"/>
    <mergeCell ref="AD43:AD44"/>
    <mergeCell ref="AD45:AD46"/>
    <mergeCell ref="AD47:AD48"/>
    <mergeCell ref="AB51:AB52"/>
  </mergeCells>
  <printOptions/>
  <pageMargins left="0.35" right="0" top="0" bottom="0" header="0.5118110236220472" footer="0.2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B7">
      <selection activeCell="AF11" sqref="AF11"/>
    </sheetView>
  </sheetViews>
  <sheetFormatPr defaultColWidth="9.00390625" defaultRowHeight="13.5"/>
  <cols>
    <col min="1" max="1" width="2.875" style="0" customWidth="1"/>
    <col min="2" max="2" width="12.50390625" style="0" customWidth="1"/>
    <col min="3" max="3" width="4.375" style="0" customWidth="1"/>
    <col min="4" max="4" width="15.875" style="0" customWidth="1"/>
    <col min="5" max="5" width="1.25" style="0" customWidth="1"/>
    <col min="6" max="10" width="1.12109375" style="0" customWidth="1"/>
    <col min="11" max="12" width="1.25" style="0" customWidth="1"/>
    <col min="13" max="16" width="1.4921875" style="0" customWidth="1"/>
    <col min="17" max="18" width="1.25" style="0" customWidth="1"/>
    <col min="19" max="24" width="1.12109375" style="0" customWidth="1"/>
    <col min="25" max="25" width="11.625" style="0" customWidth="1"/>
    <col min="26" max="26" width="4.50390625" style="0" customWidth="1"/>
    <col min="27" max="27" width="15.75390625" style="0" customWidth="1"/>
    <col min="28" max="29" width="3.00390625" style="0" customWidth="1"/>
    <col min="30" max="30" width="10.375" style="0" customWidth="1"/>
    <col min="31" max="31" width="4.125" style="0" customWidth="1"/>
    <col min="32" max="32" width="10.50390625" style="0" customWidth="1"/>
  </cols>
  <sheetData>
    <row r="1" spans="2:27" ht="72" customHeight="1">
      <c r="B1" s="202" t="s">
        <v>484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6:20" ht="52.5" customHeight="1"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2" ht="18.75" customHeight="1" thickBot="1">
      <c r="A3" s="194">
        <v>29</v>
      </c>
      <c r="B3" s="220" t="str">
        <f>VLOOKUP(A3,'あやめ受付'!$B$2:E59,2,1)</f>
        <v>畠口登美子
國松　美子</v>
      </c>
      <c r="C3" s="193" t="str">
        <f>VLOOKUP(A3,'あやめ受付'!$B$2:E59,3,1)</f>
        <v>(京)</v>
      </c>
      <c r="D3" s="193" t="str">
        <f>VLOOKUP(A3,'あやめ受付'!$B$2:E59,4,1)</f>
        <v>Ｅ．Ｆ．Ｔ．</v>
      </c>
      <c r="E3" s="58"/>
      <c r="F3" s="58"/>
      <c r="G3" s="58"/>
      <c r="H3" s="58"/>
      <c r="I3" s="58"/>
      <c r="J3" s="58"/>
      <c r="K3" s="59"/>
      <c r="L3" s="59"/>
      <c r="M3" s="59"/>
      <c r="N3" s="59"/>
      <c r="O3" s="60"/>
      <c r="P3" s="60"/>
      <c r="Q3" s="60"/>
      <c r="R3" s="60"/>
      <c r="S3" s="58"/>
      <c r="T3" s="58"/>
      <c r="U3" s="58"/>
      <c r="V3" s="58"/>
      <c r="W3" s="58"/>
      <c r="X3" s="58"/>
      <c r="Y3" s="193" t="str">
        <f>VLOOKUP(AB3,'あやめ受付'!$B$2:E59,2,1)</f>
        <v>大久保晶子
河原えつ子</v>
      </c>
      <c r="Z3" s="193" t="str">
        <f>VLOOKUP(AB3,'あやめ受付'!$B$2:E59,3,1)</f>
        <v>(京)</v>
      </c>
      <c r="AA3" s="193" t="str">
        <f>VLOOKUP(AB3,'あやめ受付'!$B$2:E59,4,1)</f>
        <v>京都女子</v>
      </c>
      <c r="AB3" s="194">
        <v>44</v>
      </c>
      <c r="AC3" s="191"/>
      <c r="AD3" s="192"/>
      <c r="AE3" s="191"/>
      <c r="AF3" s="191"/>
    </row>
    <row r="4" spans="1:32" ht="18.75" customHeight="1">
      <c r="A4" s="194"/>
      <c r="B4" s="220"/>
      <c r="C4" s="193"/>
      <c r="D4" s="193"/>
      <c r="E4" s="60"/>
      <c r="F4" s="61"/>
      <c r="G4" s="60"/>
      <c r="H4" s="60"/>
      <c r="I4" s="60"/>
      <c r="J4" s="62"/>
      <c r="K4" s="60"/>
      <c r="L4" s="60"/>
      <c r="M4" s="60"/>
      <c r="N4" s="60"/>
      <c r="O4" s="60"/>
      <c r="P4" s="60"/>
      <c r="Q4" s="60"/>
      <c r="R4" s="63"/>
      <c r="S4" s="60"/>
      <c r="T4" s="60"/>
      <c r="U4" s="60"/>
      <c r="V4" s="61"/>
      <c r="W4" s="60"/>
      <c r="X4" s="60"/>
      <c r="Y4" s="193"/>
      <c r="Z4" s="193"/>
      <c r="AA4" s="193"/>
      <c r="AB4" s="194"/>
      <c r="AC4" s="191"/>
      <c r="AD4" s="191"/>
      <c r="AE4" s="191"/>
      <c r="AF4" s="191"/>
    </row>
    <row r="5" spans="1:28" ht="18.75" customHeight="1" thickBot="1">
      <c r="A5" s="194">
        <v>30</v>
      </c>
      <c r="B5" s="220" t="str">
        <f>VLOOKUP(A5,'あやめ受付'!$B$2:E61,2,1)</f>
        <v>中本　朝子
井口　治美</v>
      </c>
      <c r="C5" s="193" t="str">
        <f>VLOOKUP(A5,'あやめ受付'!$B$2:E61,3,1)</f>
        <v>(奈)</v>
      </c>
      <c r="D5" s="193" t="str">
        <f>VLOOKUP(A5,'あやめ受付'!$B$2:E61,4,1)</f>
        <v>アドバンス</v>
      </c>
      <c r="E5" s="66"/>
      <c r="F5" s="65"/>
      <c r="G5" s="66"/>
      <c r="H5" s="224">
        <v>2</v>
      </c>
      <c r="I5" s="224"/>
      <c r="J5" s="67"/>
      <c r="K5" s="68"/>
      <c r="L5" s="58"/>
      <c r="M5" s="60"/>
      <c r="N5" s="60"/>
      <c r="O5" s="60"/>
      <c r="P5" s="221">
        <v>2</v>
      </c>
      <c r="Q5" s="221"/>
      <c r="R5" s="77"/>
      <c r="S5" s="60"/>
      <c r="T5" s="265" t="s">
        <v>705</v>
      </c>
      <c r="U5" s="265"/>
      <c r="V5" s="65"/>
      <c r="W5" s="66"/>
      <c r="X5" s="66"/>
      <c r="Y5" s="193" t="str">
        <f>VLOOKUP(AB5,'あやめ受付'!$B$2:E61,2,1)</f>
        <v>野村眞知子
三上加代子</v>
      </c>
      <c r="Z5" s="193" t="str">
        <f>VLOOKUP(AB5,'あやめ受付'!$B$2:E61,3,1)</f>
        <v>(奈)</v>
      </c>
      <c r="AA5" s="193" t="str">
        <f>VLOOKUP(AB5,'あやめ受付'!$B$2:E61,4,1)</f>
        <v>西奈良
高円</v>
      </c>
      <c r="AB5" s="194">
        <v>45</v>
      </c>
    </row>
    <row r="6" spans="1:28" ht="18.75" customHeight="1">
      <c r="A6" s="194"/>
      <c r="B6" s="220"/>
      <c r="C6" s="193"/>
      <c r="D6" s="193"/>
      <c r="E6" s="60"/>
      <c r="F6" s="223">
        <v>1</v>
      </c>
      <c r="G6" s="223"/>
      <c r="H6" s="70"/>
      <c r="I6" s="60"/>
      <c r="J6" s="61"/>
      <c r="K6" s="60"/>
      <c r="L6" s="62"/>
      <c r="M6" s="60"/>
      <c r="N6" s="60"/>
      <c r="O6" s="60"/>
      <c r="P6" s="61"/>
      <c r="Q6" s="79"/>
      <c r="R6" s="61"/>
      <c r="S6" s="75"/>
      <c r="T6" s="70"/>
      <c r="U6" s="74"/>
      <c r="V6" s="223" t="s">
        <v>705</v>
      </c>
      <c r="W6" s="223"/>
      <c r="X6" s="60"/>
      <c r="Y6" s="193"/>
      <c r="Z6" s="193"/>
      <c r="AA6" s="193"/>
      <c r="AB6" s="194"/>
    </row>
    <row r="7" spans="1:28" ht="18.75" customHeight="1">
      <c r="A7" s="194">
        <v>31</v>
      </c>
      <c r="B7" s="220" t="str">
        <f>VLOOKUP(A7,'あやめ受付'!$B$2:E63,2,1)</f>
        <v>児玉江美子
石本　康枝</v>
      </c>
      <c r="C7" s="193" t="str">
        <f>VLOOKUP(A7,'あやめ受付'!$B$2:E63,3,1)</f>
        <v>(和）</v>
      </c>
      <c r="D7" s="193" t="str">
        <f>VLOOKUP(A7,'あやめ受付'!$B$2:E63,4,1)</f>
        <v>ゆうが
レディース</v>
      </c>
      <c r="E7" s="66"/>
      <c r="F7" s="66"/>
      <c r="G7" s="66"/>
      <c r="H7" s="65"/>
      <c r="I7" s="69"/>
      <c r="J7" s="65"/>
      <c r="K7" s="60"/>
      <c r="L7" s="63"/>
      <c r="M7" s="60"/>
      <c r="N7" s="60"/>
      <c r="O7" s="60"/>
      <c r="P7" s="61"/>
      <c r="Q7" s="60"/>
      <c r="R7" s="61"/>
      <c r="S7" s="69"/>
      <c r="T7" s="65"/>
      <c r="U7" s="66"/>
      <c r="V7" s="66"/>
      <c r="W7" s="66"/>
      <c r="X7" s="66"/>
      <c r="Y7" s="193" t="str">
        <f>VLOOKUP(AB7,'あやめ受付'!$B$2:E63,2,1)</f>
        <v>村上千津子
大久保文子</v>
      </c>
      <c r="Z7" s="193" t="str">
        <f>VLOOKUP(AB7,'あやめ受付'!$B$2:E63,3,1)</f>
        <v>(大)</v>
      </c>
      <c r="AA7" s="193" t="str">
        <f>VLOOKUP(AB7,'あやめ受付'!$B$2:E63,4,1)</f>
        <v>フリー
青空</v>
      </c>
      <c r="AB7" s="194">
        <v>46</v>
      </c>
    </row>
    <row r="8" spans="1:28" ht="18.75" customHeight="1" thickBot="1">
      <c r="A8" s="194"/>
      <c r="B8" s="220"/>
      <c r="C8" s="193"/>
      <c r="D8" s="193"/>
      <c r="E8" s="60"/>
      <c r="F8" s="60"/>
      <c r="G8" s="60"/>
      <c r="H8" s="60"/>
      <c r="I8" s="74"/>
      <c r="J8" s="221">
        <v>0</v>
      </c>
      <c r="K8" s="221"/>
      <c r="L8" s="63"/>
      <c r="M8" s="60"/>
      <c r="N8" s="60"/>
      <c r="O8" s="221">
        <v>3</v>
      </c>
      <c r="P8" s="226"/>
      <c r="Q8" s="60"/>
      <c r="R8" s="221">
        <v>0</v>
      </c>
      <c r="S8" s="221"/>
      <c r="T8" s="221">
        <v>0</v>
      </c>
      <c r="U8" s="223"/>
      <c r="V8" s="74"/>
      <c r="W8" s="60"/>
      <c r="X8" s="60"/>
      <c r="Y8" s="193"/>
      <c r="Z8" s="193"/>
      <c r="AA8" s="193"/>
      <c r="AB8" s="194"/>
    </row>
    <row r="9" spans="1:28" ht="18.75" customHeight="1" thickBot="1">
      <c r="A9" s="194">
        <v>32</v>
      </c>
      <c r="B9" s="220" t="str">
        <f>VLOOKUP(A9,'あやめ受付'!$B$2:E65,2,1)</f>
        <v>村井　孝子
井川　玲子</v>
      </c>
      <c r="C9" s="193" t="str">
        <f>VLOOKUP(A9,'あやめ受付'!$B$2:E65,3,1)</f>
        <v>(大)</v>
      </c>
      <c r="D9" s="193" t="str">
        <f>VLOOKUP(A9,'あやめ受付'!$B$2:E65,4,1)</f>
        <v>茨木</v>
      </c>
      <c r="E9" s="66"/>
      <c r="F9" s="60"/>
      <c r="G9" s="66"/>
      <c r="H9" s="66"/>
      <c r="I9" s="59"/>
      <c r="J9" s="221">
        <v>1</v>
      </c>
      <c r="K9" s="221"/>
      <c r="L9" s="60"/>
      <c r="M9" s="76"/>
      <c r="N9" s="60"/>
      <c r="O9" s="61"/>
      <c r="P9" s="76"/>
      <c r="Q9" s="60"/>
      <c r="R9" s="60"/>
      <c r="S9" s="58"/>
      <c r="T9" s="58"/>
      <c r="U9" s="58"/>
      <c r="V9" s="58"/>
      <c r="W9" s="58"/>
      <c r="X9" s="58"/>
      <c r="Y9" s="193" t="str">
        <f>VLOOKUP(AB9,'あやめ受付'!$B$2:E65,2,1)</f>
        <v>杉本久美子
和田　七重</v>
      </c>
      <c r="Z9" s="193" t="str">
        <f>VLOOKUP(AB9,'あやめ受付'!$B$2:E65,3,1)</f>
        <v>(奈)</v>
      </c>
      <c r="AA9" s="193" t="str">
        <f>VLOOKUP(AB9,'あやめ受付'!$B$2:E65,4,1)</f>
        <v>橿原
若草</v>
      </c>
      <c r="AB9" s="194">
        <v>47</v>
      </c>
    </row>
    <row r="10" spans="1:28" ht="18.75" customHeight="1">
      <c r="A10" s="194"/>
      <c r="B10" s="220"/>
      <c r="C10" s="193"/>
      <c r="D10" s="193"/>
      <c r="E10" s="74"/>
      <c r="F10" s="70"/>
      <c r="G10" s="60"/>
      <c r="H10" s="60"/>
      <c r="I10" s="74"/>
      <c r="J10" s="70"/>
      <c r="K10" s="60"/>
      <c r="L10" s="60"/>
      <c r="M10" s="89"/>
      <c r="N10" s="60"/>
      <c r="O10" s="61"/>
      <c r="P10" s="89"/>
      <c r="Q10" s="60"/>
      <c r="R10" s="63"/>
      <c r="S10" s="60"/>
      <c r="T10" s="60"/>
      <c r="U10" s="60"/>
      <c r="V10" s="61"/>
      <c r="W10" s="60"/>
      <c r="X10" s="60"/>
      <c r="Y10" s="193"/>
      <c r="Z10" s="193"/>
      <c r="AA10" s="193"/>
      <c r="AB10" s="194"/>
    </row>
    <row r="11" spans="1:32" ht="18.75" customHeight="1" thickBot="1">
      <c r="A11" s="194">
        <v>33</v>
      </c>
      <c r="B11" s="220" t="str">
        <f>VLOOKUP(A11,'あやめ受付'!$B$2:E67,2,1)</f>
        <v>澤井久美子
桐村　恵子</v>
      </c>
      <c r="C11" s="193" t="str">
        <f>VLOOKUP(A11,'あやめ受付'!$B$2:E67,3,1)</f>
        <v>(京)</v>
      </c>
      <c r="D11" s="193" t="str">
        <f>VLOOKUP(A11,'あやめ受付'!$B$2:E67,4,1)</f>
        <v>洛西
DF</v>
      </c>
      <c r="E11" s="66"/>
      <c r="F11" s="65"/>
      <c r="G11" s="66"/>
      <c r="H11" s="224">
        <v>2</v>
      </c>
      <c r="I11" s="224"/>
      <c r="J11" s="65"/>
      <c r="K11" s="60"/>
      <c r="L11" s="60"/>
      <c r="M11" s="89"/>
      <c r="N11" s="60"/>
      <c r="O11" s="61"/>
      <c r="P11" s="89"/>
      <c r="Q11" s="68"/>
      <c r="R11" s="77"/>
      <c r="S11" s="60"/>
      <c r="T11" s="224">
        <v>1</v>
      </c>
      <c r="U11" s="224"/>
      <c r="V11" s="65"/>
      <c r="W11" s="66"/>
      <c r="X11" s="66"/>
      <c r="Y11" s="193" t="str">
        <f>VLOOKUP(AB11,'あやめ受付'!$B$2:E67,2,1)</f>
        <v>高月　洋子
三谷　和江</v>
      </c>
      <c r="Z11" s="193" t="str">
        <f>VLOOKUP(AB11,'あやめ受付'!$B$2:E67,3,1)</f>
        <v>(大)</v>
      </c>
      <c r="AA11" s="193" t="str">
        <f>VLOOKUP(AB11,'あやめ受付'!$B$2:E67,4,1)</f>
        <v>緑地レディース
寝屋川</v>
      </c>
      <c r="AB11" s="194">
        <v>48</v>
      </c>
      <c r="AF11" s="279" t="s">
        <v>704</v>
      </c>
    </row>
    <row r="12" spans="1:28" ht="18.75" customHeight="1">
      <c r="A12" s="194"/>
      <c r="B12" s="220"/>
      <c r="C12" s="193"/>
      <c r="D12" s="193"/>
      <c r="E12" s="60"/>
      <c r="F12" s="223">
        <v>1</v>
      </c>
      <c r="G12" s="223"/>
      <c r="H12" s="70"/>
      <c r="I12" s="60"/>
      <c r="J12" s="86"/>
      <c r="K12" s="87"/>
      <c r="L12" s="61"/>
      <c r="M12" s="89"/>
      <c r="N12" s="60"/>
      <c r="O12" s="61"/>
      <c r="P12" s="60"/>
      <c r="Q12" s="60"/>
      <c r="R12" s="61"/>
      <c r="S12" s="74"/>
      <c r="T12" s="70"/>
      <c r="U12" s="74"/>
      <c r="V12" s="223">
        <v>0</v>
      </c>
      <c r="W12" s="223"/>
      <c r="X12" s="60"/>
      <c r="Y12" s="193"/>
      <c r="Z12" s="193"/>
      <c r="AA12" s="193"/>
      <c r="AB12" s="194"/>
    </row>
    <row r="13" spans="1:28" ht="18.75" customHeight="1" thickBot="1">
      <c r="A13" s="194">
        <v>34</v>
      </c>
      <c r="B13" s="220" t="str">
        <f>VLOOKUP(A13,'あやめ受付'!$B$2:E69,2,1)</f>
        <v>乃生まみ子
白井　典子</v>
      </c>
      <c r="C13" s="193" t="str">
        <f>VLOOKUP(A13,'あやめ受付'!$B$2:E69,3,1)</f>
        <v>(兵)</v>
      </c>
      <c r="D13" s="193" t="str">
        <f>VLOOKUP(A13,'あやめ受付'!$B$2:E69,4,1)</f>
        <v>東神戸テニス
垂水テニス</v>
      </c>
      <c r="E13" s="58"/>
      <c r="F13" s="58"/>
      <c r="G13" s="58"/>
      <c r="H13" s="84"/>
      <c r="I13" s="85"/>
      <c r="J13" s="77"/>
      <c r="K13" s="63"/>
      <c r="L13" s="60"/>
      <c r="M13" s="89"/>
      <c r="N13" s="60"/>
      <c r="O13" s="61"/>
      <c r="P13" s="60"/>
      <c r="Q13" s="60"/>
      <c r="R13" s="61"/>
      <c r="S13" s="69"/>
      <c r="T13" s="65"/>
      <c r="U13" s="66"/>
      <c r="V13" s="66"/>
      <c r="W13" s="66"/>
      <c r="X13" s="66"/>
      <c r="Y13" s="193" t="str">
        <f>VLOOKUP(AB13,'あやめ受付'!$B$2:E69,2,1)</f>
        <v>長田芙佐江
永武　正子</v>
      </c>
      <c r="Z13" s="193" t="str">
        <f>VLOOKUP(AB13,'あやめ受付'!$B$2:E69,3,1)</f>
        <v>(京)</v>
      </c>
      <c r="AA13" s="193" t="str">
        <f>VLOOKUP(AB13,'あやめ受付'!$B$2:E69,4,1)</f>
        <v>宇治
ルビー
</v>
      </c>
      <c r="AB13" s="194">
        <v>49</v>
      </c>
    </row>
    <row r="14" spans="1:28" ht="18.75" customHeight="1" thickBot="1">
      <c r="A14" s="194"/>
      <c r="B14" s="220"/>
      <c r="C14" s="193"/>
      <c r="D14" s="193"/>
      <c r="E14" s="60"/>
      <c r="F14" s="60"/>
      <c r="G14" s="60"/>
      <c r="H14" s="60"/>
      <c r="I14" s="60"/>
      <c r="J14" s="60"/>
      <c r="K14" s="63"/>
      <c r="L14" s="80"/>
      <c r="M14" s="89"/>
      <c r="N14" s="60"/>
      <c r="O14" s="61"/>
      <c r="P14" s="60"/>
      <c r="Q14" s="60"/>
      <c r="R14" s="221">
        <v>3</v>
      </c>
      <c r="S14" s="221"/>
      <c r="T14" s="60"/>
      <c r="U14" s="60"/>
      <c r="V14" s="60"/>
      <c r="W14" s="74"/>
      <c r="X14" s="74"/>
      <c r="Y14" s="193"/>
      <c r="Z14" s="193"/>
      <c r="AA14" s="193"/>
      <c r="AB14" s="194"/>
    </row>
    <row r="15" spans="1:28" ht="18.75" customHeight="1" thickBot="1">
      <c r="A15" s="194">
        <v>35</v>
      </c>
      <c r="B15" s="220" t="str">
        <f>VLOOKUP(A15,'あやめ受付'!$B$2:E71,2,1)</f>
        <v>浅利　克子
菊井千加子</v>
      </c>
      <c r="C15" s="193" t="str">
        <f>VLOOKUP(A15,'あやめ受付'!$B$2:E71,3,1)</f>
        <v>(大)</v>
      </c>
      <c r="D15" s="193" t="str">
        <f>VLOOKUP(A15,'あやめ受付'!$B$2:E71,4,1)</f>
        <v>サンレディース</v>
      </c>
      <c r="E15" s="58"/>
      <c r="F15" s="58"/>
      <c r="G15" s="58"/>
      <c r="H15" s="58"/>
      <c r="I15" s="58"/>
      <c r="J15" s="58"/>
      <c r="K15" s="61"/>
      <c r="L15" s="230">
        <v>1</v>
      </c>
      <c r="M15" s="222"/>
      <c r="N15" s="60"/>
      <c r="O15" s="61"/>
      <c r="P15" s="64"/>
      <c r="Q15" s="60"/>
      <c r="R15" s="60"/>
      <c r="S15" s="58"/>
      <c r="T15" s="58"/>
      <c r="U15" s="58"/>
      <c r="V15" s="58"/>
      <c r="W15" s="58"/>
      <c r="X15" s="58"/>
      <c r="Y15" s="193" t="str">
        <f>VLOOKUP(AB15,'あやめ受付'!$B$2:E71,2,1)</f>
        <v>根上　律子
大井　秀子</v>
      </c>
      <c r="Z15" s="193" t="str">
        <f>VLOOKUP(AB15,'あやめ受付'!$B$2:E71,3,1)</f>
        <v>(滋)</v>
      </c>
      <c r="AA15" s="193" t="str">
        <f>VLOOKUP(AB15,'あやめ受付'!$B$2:E71,4,1)</f>
        <v>八日市</v>
      </c>
      <c r="AB15" s="194">
        <v>50</v>
      </c>
    </row>
    <row r="16" spans="1:28" ht="18.75" customHeight="1">
      <c r="A16" s="194"/>
      <c r="B16" s="220"/>
      <c r="C16" s="193"/>
      <c r="D16" s="193"/>
      <c r="E16" s="60"/>
      <c r="F16" s="61"/>
      <c r="G16" s="60"/>
      <c r="H16" s="60"/>
      <c r="I16" s="60"/>
      <c r="J16" s="62"/>
      <c r="K16" s="61"/>
      <c r="L16" s="64"/>
      <c r="M16" s="63"/>
      <c r="N16" s="60"/>
      <c r="O16" s="61"/>
      <c r="P16" s="60"/>
      <c r="Q16" s="60"/>
      <c r="R16" s="63"/>
      <c r="S16" s="60"/>
      <c r="T16" s="60"/>
      <c r="U16" s="60"/>
      <c r="V16" s="61"/>
      <c r="W16" s="60"/>
      <c r="X16" s="60"/>
      <c r="Y16" s="193"/>
      <c r="Z16" s="193"/>
      <c r="AA16" s="193"/>
      <c r="AB16" s="194"/>
    </row>
    <row r="17" spans="1:28" ht="18.75" customHeight="1" thickBot="1">
      <c r="A17" s="194">
        <v>36</v>
      </c>
      <c r="B17" s="220" t="str">
        <f>VLOOKUP(A17,'あやめ受付'!$B$2:E73,2,1)</f>
        <v>橋爪　和子
水野佐知子</v>
      </c>
      <c r="C17" s="193" t="str">
        <f>VLOOKUP(A17,'あやめ受付'!$B$2:E73,3,1)</f>
        <v>(京)</v>
      </c>
      <c r="D17" s="193" t="str">
        <f>VLOOKUP(A17,'あやめ受付'!$B$2:E73,4,1)</f>
        <v>でんでん</v>
      </c>
      <c r="E17" s="66"/>
      <c r="F17" s="65"/>
      <c r="G17" s="66"/>
      <c r="H17" s="224">
        <v>1</v>
      </c>
      <c r="I17" s="224"/>
      <c r="J17" s="67"/>
      <c r="K17" s="80"/>
      <c r="L17" s="230">
        <v>2</v>
      </c>
      <c r="M17" s="222"/>
      <c r="N17" s="66"/>
      <c r="O17" s="84"/>
      <c r="P17" s="60"/>
      <c r="Q17" s="221">
        <v>1</v>
      </c>
      <c r="R17" s="222"/>
      <c r="S17" s="66"/>
      <c r="T17" s="66"/>
      <c r="U17" s="66"/>
      <c r="V17" s="65"/>
      <c r="W17" s="60"/>
      <c r="X17" s="66"/>
      <c r="Y17" s="193" t="str">
        <f>VLOOKUP(AB17,'あやめ受付'!$B$2:E73,2,1)</f>
        <v>助光　秀子
田中　高江</v>
      </c>
      <c r="Z17" s="193" t="str">
        <f>VLOOKUP(AB17,'あやめ受付'!$B$2:E73,3,1)</f>
        <v>(京)</v>
      </c>
      <c r="AA17" s="193" t="str">
        <f>VLOOKUP(AB17,'あやめ受付'!$B$2:E73,4,1)</f>
        <v>やましな
ＡＢＣ</v>
      </c>
      <c r="AB17" s="194">
        <v>51</v>
      </c>
    </row>
    <row r="18" spans="1:28" ht="18.75" customHeight="1">
      <c r="A18" s="194"/>
      <c r="B18" s="220"/>
      <c r="C18" s="193"/>
      <c r="D18" s="193"/>
      <c r="E18" s="60"/>
      <c r="F18" s="223">
        <v>1</v>
      </c>
      <c r="G18" s="223"/>
      <c r="H18" s="70"/>
      <c r="I18" s="60"/>
      <c r="J18" s="61"/>
      <c r="K18" s="230">
        <v>1</v>
      </c>
      <c r="L18" s="221"/>
      <c r="M18" s="61"/>
      <c r="N18" s="173"/>
      <c r="O18" s="63"/>
      <c r="P18" s="60"/>
      <c r="Q18" s="61"/>
      <c r="R18" s="71"/>
      <c r="S18" s="60"/>
      <c r="T18" s="61"/>
      <c r="U18" s="60"/>
      <c r="V18" s="223">
        <v>0</v>
      </c>
      <c r="W18" s="223"/>
      <c r="X18" s="60"/>
      <c r="Y18" s="193"/>
      <c r="Z18" s="193"/>
      <c r="AA18" s="193"/>
      <c r="AB18" s="194"/>
    </row>
    <row r="19" spans="1:30" ht="18.75" customHeight="1">
      <c r="A19" s="194">
        <v>37</v>
      </c>
      <c r="B19" s="220" t="str">
        <f>VLOOKUP(A19,'あやめ受付'!$B$2:E75,2,1)</f>
        <v>森田　和代
睦月　悦子</v>
      </c>
      <c r="C19" s="193" t="str">
        <f>VLOOKUP(A19,'あやめ受付'!$B$2:E75,3,1)</f>
        <v>(奈)</v>
      </c>
      <c r="D19" s="193" t="str">
        <f>VLOOKUP(A19,'あやめ受付'!$B$2:E75,4,1)</f>
        <v>奈良
生駒市ＳＴ協会</v>
      </c>
      <c r="E19" s="66"/>
      <c r="F19" s="66"/>
      <c r="G19" s="66"/>
      <c r="H19" s="65"/>
      <c r="I19" s="69"/>
      <c r="J19" s="65"/>
      <c r="K19" s="60"/>
      <c r="L19" s="60"/>
      <c r="M19" s="61"/>
      <c r="N19" s="89"/>
      <c r="O19" s="63"/>
      <c r="P19" s="60"/>
      <c r="Q19" s="61"/>
      <c r="R19" s="61"/>
      <c r="S19" s="69"/>
      <c r="T19" s="65"/>
      <c r="U19" s="66"/>
      <c r="V19" s="66"/>
      <c r="W19" s="66"/>
      <c r="X19" s="66"/>
      <c r="Y19" s="193" t="str">
        <f>VLOOKUP(AB19,'あやめ受付'!$B$2:E75,2,1)</f>
        <v>筒井佐智子
東寺美千代</v>
      </c>
      <c r="Z19" s="193" t="str">
        <f>VLOOKUP(AB19,'あやめ受付'!$B$2:E75,3,1)</f>
        <v>(大)</v>
      </c>
      <c r="AA19" s="193" t="str">
        <f>VLOOKUP(AB19,'あやめ受付'!$B$2:E75,4,1)</f>
        <v>アプローズ
枚方ＭＴＣ</v>
      </c>
      <c r="AB19" s="194">
        <v>52</v>
      </c>
      <c r="AD19" s="275" t="s">
        <v>704</v>
      </c>
    </row>
    <row r="20" spans="1:28" ht="18.75" customHeight="1" thickBot="1">
      <c r="A20" s="194"/>
      <c r="B20" s="220"/>
      <c r="C20" s="193"/>
      <c r="D20" s="193"/>
      <c r="E20" s="60"/>
      <c r="F20" s="74"/>
      <c r="G20" s="60"/>
      <c r="H20" s="74"/>
      <c r="I20" s="74"/>
      <c r="J20" s="221">
        <v>3</v>
      </c>
      <c r="K20" s="221"/>
      <c r="L20" s="60"/>
      <c r="M20" s="61"/>
      <c r="N20" s="89"/>
      <c r="O20" s="63"/>
      <c r="P20" s="225">
        <v>1</v>
      </c>
      <c r="Q20" s="226"/>
      <c r="R20" s="230">
        <v>0</v>
      </c>
      <c r="S20" s="221"/>
      <c r="T20" s="223">
        <v>0</v>
      </c>
      <c r="U20" s="223"/>
      <c r="V20" s="60"/>
      <c r="W20" s="60"/>
      <c r="X20" s="60"/>
      <c r="Y20" s="193"/>
      <c r="Z20" s="193"/>
      <c r="AA20" s="193"/>
      <c r="AB20" s="194"/>
    </row>
    <row r="21" spans="1:28" ht="18.75" customHeight="1" thickBot="1">
      <c r="A21" s="194">
        <v>38</v>
      </c>
      <c r="B21" s="220" t="str">
        <f>VLOOKUP(A21,'あやめ受付'!$B$2:E77,2,1)</f>
        <v>早瀬　秀子
圓尾　豊子</v>
      </c>
      <c r="C21" s="193" t="str">
        <f>VLOOKUP(A21,'あやめ受付'!$B$2:E77,3,1)</f>
        <v>(兵)</v>
      </c>
      <c r="D21" s="193" t="str">
        <f>VLOOKUP(A21,'あやめ受付'!$B$2:E77,4,1)</f>
        <v>加古川</v>
      </c>
      <c r="E21" s="58"/>
      <c r="F21" s="58"/>
      <c r="G21" s="58"/>
      <c r="H21" s="58"/>
      <c r="I21" s="58"/>
      <c r="J21" s="58"/>
      <c r="K21" s="60"/>
      <c r="L21" s="60"/>
      <c r="M21" s="61"/>
      <c r="N21" s="89"/>
      <c r="O21" s="63"/>
      <c r="P21" s="61"/>
      <c r="Q21" s="76"/>
      <c r="R21" s="60"/>
      <c r="S21" s="58"/>
      <c r="T21" s="58"/>
      <c r="U21" s="58"/>
      <c r="V21" s="58"/>
      <c r="W21" s="58"/>
      <c r="X21" s="58"/>
      <c r="Y21" s="193" t="str">
        <f>VLOOKUP(AB21,'あやめ受付'!$B$2:E77,2,1)</f>
        <v>岡村　信子
諏訪　徳子</v>
      </c>
      <c r="Z21" s="193" t="str">
        <f>VLOOKUP(AB21,'あやめ受付'!$B$2:E77,3,1)</f>
        <v>(兵）
(京)</v>
      </c>
      <c r="AA21" s="193" t="str">
        <f>VLOOKUP(AB21,'あやめ受付'!$B$2:E77,4,1)</f>
        <v>東神戸
洛水</v>
      </c>
      <c r="AB21" s="194">
        <v>53</v>
      </c>
    </row>
    <row r="22" spans="1:28" ht="18.75" customHeight="1">
      <c r="A22" s="194"/>
      <c r="B22" s="220"/>
      <c r="C22" s="193"/>
      <c r="D22" s="193"/>
      <c r="E22" s="60"/>
      <c r="F22" s="61"/>
      <c r="G22" s="60"/>
      <c r="H22" s="60"/>
      <c r="I22" s="60"/>
      <c r="J22" s="62"/>
      <c r="K22" s="60"/>
      <c r="L22" s="60"/>
      <c r="M22" s="61"/>
      <c r="N22" s="89"/>
      <c r="O22" s="63"/>
      <c r="P22" s="61"/>
      <c r="Q22" s="89"/>
      <c r="R22" s="63"/>
      <c r="S22" s="60"/>
      <c r="T22" s="60"/>
      <c r="U22" s="60"/>
      <c r="V22" s="61"/>
      <c r="W22" s="60"/>
      <c r="X22" s="60"/>
      <c r="Y22" s="193"/>
      <c r="Z22" s="193"/>
      <c r="AA22" s="193"/>
      <c r="AB22" s="194"/>
    </row>
    <row r="23" spans="1:28" ht="18.75" customHeight="1" thickBot="1">
      <c r="A23" s="194">
        <v>39</v>
      </c>
      <c r="B23" s="220" t="str">
        <f>VLOOKUP(A23,'あやめ受付'!$B$2:E79,2,1)</f>
        <v>浜田　三従
中島　康子</v>
      </c>
      <c r="C23" s="193" t="str">
        <f>VLOOKUP(A23,'あやめ受付'!$B$2:E79,3,1)</f>
        <v>(大)</v>
      </c>
      <c r="D23" s="193" t="str">
        <f>VLOOKUP(A23,'あやめ受付'!$B$2:E79,4,1)</f>
        <v>フリー
枚方ＭＴＣ</v>
      </c>
      <c r="E23" s="66"/>
      <c r="F23" s="65"/>
      <c r="G23" s="66"/>
      <c r="H23" s="224">
        <v>0</v>
      </c>
      <c r="I23" s="224"/>
      <c r="J23" s="67"/>
      <c r="K23" s="60"/>
      <c r="L23" s="221">
        <v>2</v>
      </c>
      <c r="M23" s="226"/>
      <c r="N23" s="89"/>
      <c r="O23" s="63"/>
      <c r="P23" s="61"/>
      <c r="Q23" s="89"/>
      <c r="R23" s="77"/>
      <c r="S23" s="60"/>
      <c r="T23" s="224">
        <v>2</v>
      </c>
      <c r="U23" s="224"/>
      <c r="V23" s="65"/>
      <c r="W23" s="66"/>
      <c r="X23" s="66"/>
      <c r="Y23" s="193" t="str">
        <f>VLOOKUP(AB23,'あやめ受付'!$B$2:E79,2,1)</f>
        <v>中沢　恵子
月原久美子</v>
      </c>
      <c r="Z23" s="193" t="str">
        <f>VLOOKUP(AB23,'あやめ受付'!$B$2:E79,3,1)</f>
        <v>(大)</v>
      </c>
      <c r="AA23" s="193" t="str">
        <f>VLOOKUP(AB23,'あやめ受付'!$B$2:E79,4,1)</f>
        <v>吹田エース
ゆうゆう</v>
      </c>
      <c r="AB23" s="194">
        <v>54</v>
      </c>
    </row>
    <row r="24" spans="1:28" ht="18.75" customHeight="1">
      <c r="A24" s="194"/>
      <c r="B24" s="220"/>
      <c r="C24" s="193"/>
      <c r="D24" s="193"/>
      <c r="E24" s="60"/>
      <c r="F24" s="223">
        <v>0</v>
      </c>
      <c r="G24" s="223"/>
      <c r="H24" s="70"/>
      <c r="I24" s="74"/>
      <c r="J24" s="70"/>
      <c r="K24" s="79"/>
      <c r="L24" s="81"/>
      <c r="M24" s="61"/>
      <c r="N24" s="89"/>
      <c r="O24" s="63"/>
      <c r="P24" s="61"/>
      <c r="Q24" s="60"/>
      <c r="R24" s="61"/>
      <c r="S24" s="74"/>
      <c r="T24" s="61"/>
      <c r="U24" s="60"/>
      <c r="V24" s="223">
        <v>2</v>
      </c>
      <c r="W24" s="223"/>
      <c r="X24" s="60"/>
      <c r="Y24" s="193"/>
      <c r="Z24" s="193"/>
      <c r="AA24" s="193"/>
      <c r="AB24" s="194"/>
    </row>
    <row r="25" spans="1:30" ht="18.75" customHeight="1">
      <c r="A25" s="194">
        <v>40</v>
      </c>
      <c r="B25" s="220" t="str">
        <f>VLOOKUP(A25,'あやめ受付'!$B$2:E81,2,1)</f>
        <v>藤原まち代
上田よし子</v>
      </c>
      <c r="C25" s="193" t="str">
        <f>VLOOKUP(A25,'あやめ受付'!$B$2:E81,3,1)</f>
        <v>(京)</v>
      </c>
      <c r="D25" s="193" t="str">
        <f>VLOOKUP(A25,'あやめ受付'!$B$2:E81,4,1)</f>
        <v>城陽レディース</v>
      </c>
      <c r="E25" s="66"/>
      <c r="F25" s="66"/>
      <c r="G25" s="66"/>
      <c r="H25" s="65"/>
      <c r="I25" s="66"/>
      <c r="J25" s="65"/>
      <c r="K25" s="64"/>
      <c r="L25" s="61"/>
      <c r="M25" s="61"/>
      <c r="N25" s="89"/>
      <c r="O25" s="63"/>
      <c r="P25" s="61"/>
      <c r="Q25" s="60"/>
      <c r="R25" s="61"/>
      <c r="S25" s="69"/>
      <c r="T25" s="65"/>
      <c r="U25" s="66"/>
      <c r="V25" s="66"/>
      <c r="W25" s="66"/>
      <c r="X25" s="66"/>
      <c r="Y25" s="193" t="str">
        <f>VLOOKUP(AB25,'あやめ受付'!$B$2:E81,2,1)</f>
        <v>森本　明子
田中みどり</v>
      </c>
      <c r="Z25" s="193" t="str">
        <f>VLOOKUP(AB25,'あやめ受付'!$B$2:E81,3,1)</f>
        <v>(京)</v>
      </c>
      <c r="AA25" s="193" t="str">
        <f>VLOOKUP(AB25,'あやめ受付'!$B$2:E81,4,1)</f>
        <v>城陽レディース</v>
      </c>
      <c r="AB25" s="194">
        <v>55</v>
      </c>
      <c r="AD25" s="21"/>
    </row>
    <row r="26" spans="1:28" ht="18.75" customHeight="1" thickBot="1">
      <c r="A26" s="194"/>
      <c r="B26" s="220"/>
      <c r="C26" s="193"/>
      <c r="D26" s="193"/>
      <c r="E26" s="74"/>
      <c r="F26" s="60"/>
      <c r="G26" s="60"/>
      <c r="H26" s="60"/>
      <c r="I26" s="60"/>
      <c r="J26" s="221">
        <v>2</v>
      </c>
      <c r="K26" s="221"/>
      <c r="L26" s="61"/>
      <c r="M26" s="82"/>
      <c r="N26" s="89"/>
      <c r="O26" s="63"/>
      <c r="P26" s="61"/>
      <c r="Q26" s="60"/>
      <c r="R26" s="221">
        <v>3</v>
      </c>
      <c r="S26" s="221"/>
      <c r="T26" s="60"/>
      <c r="U26" s="60"/>
      <c r="V26" s="60"/>
      <c r="W26" s="60"/>
      <c r="X26" s="60"/>
      <c r="Y26" s="193"/>
      <c r="Z26" s="193"/>
      <c r="AA26" s="193"/>
      <c r="AB26" s="194"/>
    </row>
    <row r="27" spans="1:28" ht="18.75" customHeight="1" thickBot="1">
      <c r="A27" s="194">
        <v>41</v>
      </c>
      <c r="B27" s="220" t="str">
        <f>VLOOKUP(A27,'あやめ受付'!$B$2:E83,2,1)</f>
        <v>藤関　眞澄
能美　陽子</v>
      </c>
      <c r="C27" s="193" t="str">
        <f>VLOOKUP(A27,'あやめ受付'!$B$2:E83,3,1)</f>
        <v>(大)</v>
      </c>
      <c r="D27" s="193" t="str">
        <f>VLOOKUP(A27,'あやめ受付'!$B$2:E83,4,1)</f>
        <v>豊中
いろは</v>
      </c>
      <c r="E27" s="66"/>
      <c r="F27" s="224">
        <v>2</v>
      </c>
      <c r="G27" s="224"/>
      <c r="H27" s="66"/>
      <c r="I27" s="66"/>
      <c r="J27" s="66"/>
      <c r="K27" s="60"/>
      <c r="L27" s="63"/>
      <c r="M27" s="225">
        <v>0</v>
      </c>
      <c r="N27" s="222"/>
      <c r="O27" s="60"/>
      <c r="P27" s="62"/>
      <c r="Q27" s="60"/>
      <c r="R27" s="60"/>
      <c r="S27" s="58"/>
      <c r="T27" s="58"/>
      <c r="U27" s="58"/>
      <c r="V27" s="58"/>
      <c r="W27" s="58"/>
      <c r="X27" s="58"/>
      <c r="Y27" s="193" t="str">
        <f>VLOOKUP(AB27,'あやめ受付'!$B$2:E83,2,1)</f>
        <v>花井　陽子
石井　典子</v>
      </c>
      <c r="Z27" s="193" t="str">
        <f>VLOOKUP(AB27,'あやめ受付'!$B$2:E83,3,1)</f>
        <v>(奈)</v>
      </c>
      <c r="AA27" s="193" t="str">
        <f>VLOOKUP(AB27,'あやめ受付'!$B$2:E83,4,1)</f>
        <v>橿原</v>
      </c>
      <c r="AB27" s="194">
        <v>56</v>
      </c>
    </row>
    <row r="28" spans="1:28" ht="18.75" customHeight="1">
      <c r="A28" s="194"/>
      <c r="B28" s="220"/>
      <c r="C28" s="193"/>
      <c r="D28" s="193"/>
      <c r="E28" s="60"/>
      <c r="F28" s="70"/>
      <c r="G28" s="60"/>
      <c r="H28" s="60"/>
      <c r="I28" s="60"/>
      <c r="J28" s="61"/>
      <c r="K28" s="60"/>
      <c r="L28" s="63"/>
      <c r="M28" s="60"/>
      <c r="N28" s="63"/>
      <c r="O28" s="60"/>
      <c r="P28" s="63"/>
      <c r="Q28" s="60"/>
      <c r="R28" s="63"/>
      <c r="S28" s="60"/>
      <c r="T28" s="60"/>
      <c r="U28" s="60"/>
      <c r="V28" s="61"/>
      <c r="W28" s="60"/>
      <c r="X28" s="60"/>
      <c r="Y28" s="193"/>
      <c r="Z28" s="193"/>
      <c r="AA28" s="193"/>
      <c r="AB28" s="194"/>
    </row>
    <row r="29" spans="1:28" ht="18.75" customHeight="1" thickBot="1">
      <c r="A29" s="194">
        <v>42</v>
      </c>
      <c r="B29" s="220" t="str">
        <f>VLOOKUP(A29,'あやめ受付'!$B$2:E85,2,1)</f>
        <v>米田カヨ子
吉田　夏代</v>
      </c>
      <c r="C29" s="193" t="str">
        <f>VLOOKUP(A29,'あやめ受付'!$B$2:E85,3,1)</f>
        <v>(奈)</v>
      </c>
      <c r="D29" s="193" t="str">
        <f>VLOOKUP(A29,'あやめ受付'!$B$2:E85,4,1)</f>
        <v>橿原
御所</v>
      </c>
      <c r="E29" s="58"/>
      <c r="F29" s="84"/>
      <c r="G29" s="58"/>
      <c r="H29" s="58"/>
      <c r="I29" s="58"/>
      <c r="J29" s="84"/>
      <c r="K29" s="85"/>
      <c r="L29" s="77"/>
      <c r="M29" s="60"/>
      <c r="N29" s="63"/>
      <c r="O29" s="60"/>
      <c r="P29" s="63"/>
      <c r="Q29" s="60"/>
      <c r="R29" s="77"/>
      <c r="S29" s="66"/>
      <c r="T29" s="224">
        <v>2</v>
      </c>
      <c r="U29" s="224"/>
      <c r="V29" s="65"/>
      <c r="W29" s="66"/>
      <c r="X29" s="60"/>
      <c r="Y29" s="193" t="str">
        <f>VLOOKUP(AB29,'あやめ受付'!$B$2:E85,2,1)</f>
        <v>高畑　潤子
吉野　雅子</v>
      </c>
      <c r="Z29" s="193" t="str">
        <f>VLOOKUP(AB29,'あやめ受付'!$B$2:E85,3,1)</f>
        <v>(京)</v>
      </c>
      <c r="AA29" s="193" t="str">
        <f>VLOOKUP(AB29,'あやめ受付'!$B$2:E85,4,1)</f>
        <v>嵯峨
洛南パーソンズ</v>
      </c>
      <c r="AB29" s="194">
        <v>57</v>
      </c>
    </row>
    <row r="30" spans="1:28" ht="18.75" customHeight="1">
      <c r="A30" s="194"/>
      <c r="B30" s="220"/>
      <c r="C30" s="193"/>
      <c r="D30" s="193"/>
      <c r="E30" s="60"/>
      <c r="F30" s="60"/>
      <c r="G30" s="60"/>
      <c r="H30" s="61"/>
      <c r="I30" s="60"/>
      <c r="J30" s="61"/>
      <c r="K30" s="60"/>
      <c r="L30" s="60"/>
      <c r="M30" s="60"/>
      <c r="N30" s="63"/>
      <c r="O30" s="60"/>
      <c r="P30" s="60"/>
      <c r="Q30" s="92"/>
      <c r="R30" s="81"/>
      <c r="S30" s="60"/>
      <c r="T30" s="61"/>
      <c r="U30" s="60"/>
      <c r="V30" s="223">
        <v>0</v>
      </c>
      <c r="W30" s="223"/>
      <c r="X30" s="74"/>
      <c r="Y30" s="193"/>
      <c r="Z30" s="193"/>
      <c r="AA30" s="193"/>
      <c r="AB30" s="194"/>
    </row>
    <row r="31" spans="1:28" ht="18.75" customHeight="1">
      <c r="A31" s="194">
        <v>43</v>
      </c>
      <c r="B31" s="220" t="str">
        <f>VLOOKUP(A31,'あやめ受付'!$B$2:E87,2,1)</f>
        <v>南　　英子
今川　光代</v>
      </c>
      <c r="C31" s="193" t="str">
        <f>VLOOKUP(A31,'あやめ受付'!$B$2:E87,3,1)</f>
        <v>(京)</v>
      </c>
      <c r="D31" s="193" t="str">
        <f>VLOOKUP(A31,'あやめ受付'!$B$2:E87,4,1)</f>
        <v>嵯峨
ＫＬＰ</v>
      </c>
      <c r="E31" s="66"/>
      <c r="F31" s="66"/>
      <c r="G31" s="66"/>
      <c r="H31" s="65"/>
      <c r="I31" s="66"/>
      <c r="J31" s="65"/>
      <c r="K31" s="60"/>
      <c r="L31" s="60"/>
      <c r="M31" s="60"/>
      <c r="N31" s="63"/>
      <c r="O31" s="60"/>
      <c r="P31" s="60"/>
      <c r="Q31" s="60"/>
      <c r="R31" s="61"/>
      <c r="S31" s="69"/>
      <c r="T31" s="65"/>
      <c r="U31" s="66"/>
      <c r="V31" s="66"/>
      <c r="W31" s="66"/>
      <c r="X31" s="66"/>
      <c r="Y31" s="193" t="str">
        <f>VLOOKUP(AB31,'あやめ受付'!$B$2:E87,2,1)</f>
        <v>北本スミエ
大路　満子</v>
      </c>
      <c r="Z31" s="193" t="str">
        <f>VLOOKUP(AB31,'あやめ受付'!$B$2:E87,3,1)</f>
        <v>(大)</v>
      </c>
      <c r="AA31" s="193" t="str">
        <f>VLOOKUP(AB31,'あやめ受付'!$B$2:E87,4,1)</f>
        <v>茨木</v>
      </c>
      <c r="AB31" s="194">
        <v>58</v>
      </c>
    </row>
    <row r="32" spans="1:28" ht="18.75" customHeight="1">
      <c r="A32" s="194"/>
      <c r="B32" s="220"/>
      <c r="C32" s="193"/>
      <c r="D32" s="193"/>
      <c r="E32" s="60"/>
      <c r="F32" s="74"/>
      <c r="G32" s="60"/>
      <c r="H32" s="223">
        <v>2</v>
      </c>
      <c r="I32" s="223"/>
      <c r="J32" s="221">
        <v>1</v>
      </c>
      <c r="K32" s="221"/>
      <c r="L32" s="60"/>
      <c r="M32" s="60"/>
      <c r="N32" s="63"/>
      <c r="O32" s="60"/>
      <c r="P32" s="60"/>
      <c r="Q32" s="60"/>
      <c r="R32" s="221">
        <v>1</v>
      </c>
      <c r="S32" s="221"/>
      <c r="T32" s="60"/>
      <c r="U32" s="60"/>
      <c r="V32" s="60"/>
      <c r="W32" s="60"/>
      <c r="X32" s="60"/>
      <c r="Y32" s="193"/>
      <c r="Z32" s="193"/>
      <c r="AA32" s="193"/>
      <c r="AB32" s="194"/>
    </row>
    <row r="33" spans="1:28" ht="18.75" customHeight="1" thickBot="1">
      <c r="A33" s="191"/>
      <c r="C33" s="11"/>
      <c r="D33" s="11"/>
      <c r="E33" s="60"/>
      <c r="F33" s="60"/>
      <c r="G33" s="60"/>
      <c r="H33" s="60"/>
      <c r="I33" s="60"/>
      <c r="J33" s="60"/>
      <c r="K33" s="60"/>
      <c r="L33" s="60"/>
      <c r="M33" s="58"/>
      <c r="N33" s="77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92"/>
      <c r="Z33" s="192"/>
      <c r="AA33" s="192"/>
      <c r="AB33" s="191"/>
    </row>
    <row r="34" spans="1:28" ht="16.5" customHeight="1">
      <c r="A34" s="191"/>
      <c r="B34" s="11"/>
      <c r="C34" s="11"/>
      <c r="D34" s="1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92"/>
      <c r="Z34" s="192"/>
      <c r="AA34" s="192"/>
      <c r="AB34" s="191"/>
    </row>
    <row r="35" spans="1:28" ht="16.5" customHeight="1">
      <c r="A35" s="191"/>
      <c r="B35" s="199" t="s">
        <v>694</v>
      </c>
      <c r="C35" s="199"/>
      <c r="D35" s="1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92"/>
      <c r="Z35" s="192"/>
      <c r="AA35" s="192"/>
      <c r="AB35" s="191"/>
    </row>
    <row r="36" spans="1:28" ht="16.5" customHeight="1">
      <c r="A36" s="191"/>
      <c r="B36" s="199"/>
      <c r="C36" s="199"/>
      <c r="D36" s="19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92"/>
      <c r="Z36" s="192"/>
      <c r="AA36" s="192"/>
      <c r="AB36" s="191"/>
    </row>
    <row r="37" spans="1:28" ht="16.5" customHeight="1">
      <c r="A37" s="191"/>
      <c r="B37" s="192"/>
      <c r="C37" s="192"/>
      <c r="D37" s="19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2"/>
      <c r="Z37" s="192"/>
      <c r="AA37" s="192"/>
      <c r="AB37" s="191"/>
    </row>
    <row r="38" spans="1:28" ht="16.5" customHeight="1">
      <c r="A38" s="191"/>
      <c r="B38" s="192"/>
      <c r="C38" s="192"/>
      <c r="D38" s="19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92"/>
      <c r="Z38" s="192"/>
      <c r="AA38" s="192"/>
      <c r="AB38" s="191"/>
    </row>
    <row r="39" spans="1:28" ht="16.5" customHeight="1">
      <c r="A39" s="191"/>
      <c r="B39" s="192"/>
      <c r="C39" s="192"/>
      <c r="D39" s="19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92"/>
      <c r="Z39" s="192"/>
      <c r="AA39" s="192"/>
      <c r="AB39" s="191"/>
    </row>
    <row r="40" spans="1:28" ht="16.5" customHeight="1">
      <c r="A40" s="191"/>
      <c r="B40" s="192"/>
      <c r="C40" s="192"/>
      <c r="D40" s="19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92"/>
      <c r="Z40" s="192"/>
      <c r="AA40" s="192"/>
      <c r="AB40" s="191"/>
    </row>
    <row r="41" spans="1:28" ht="16.5" customHeight="1">
      <c r="A41" s="191"/>
      <c r="B41" s="192"/>
      <c r="C41" s="192"/>
      <c r="D41" s="19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92"/>
      <c r="Z41" s="192"/>
      <c r="AA41" s="192"/>
      <c r="AB41" s="191"/>
    </row>
    <row r="42" spans="1:28" ht="16.5" customHeight="1">
      <c r="A42" s="191"/>
      <c r="B42" s="192"/>
      <c r="C42" s="192"/>
      <c r="D42" s="19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92"/>
      <c r="Z42" s="192"/>
      <c r="AA42" s="192"/>
      <c r="AB42" s="191"/>
    </row>
    <row r="43" spans="1:28" ht="16.5" customHeight="1">
      <c r="A43" s="191"/>
      <c r="B43" s="192"/>
      <c r="C43" s="192"/>
      <c r="D43" s="19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92"/>
      <c r="Z43" s="192"/>
      <c r="AA43" s="192"/>
      <c r="AB43" s="191"/>
    </row>
    <row r="44" spans="1:28" ht="16.5" customHeight="1">
      <c r="A44" s="191"/>
      <c r="B44" s="192"/>
      <c r="C44" s="192"/>
      <c r="D44" s="192"/>
      <c r="E44" s="1"/>
      <c r="F44" s="1"/>
      <c r="G44" s="1"/>
      <c r="H44" s="1"/>
      <c r="I44" s="1"/>
      <c r="J44" s="1"/>
      <c r="K44" s="1"/>
      <c r="L44" s="1"/>
      <c r="M44" s="1"/>
      <c r="N44" s="1"/>
      <c r="Q44" s="1"/>
      <c r="R44" s="1"/>
      <c r="S44" s="1"/>
      <c r="T44" s="1"/>
      <c r="U44" s="1"/>
      <c r="V44" s="1"/>
      <c r="W44" s="1"/>
      <c r="X44" s="1"/>
      <c r="Y44" s="192"/>
      <c r="Z44" s="192"/>
      <c r="AA44" s="192"/>
      <c r="AB44" s="191"/>
    </row>
    <row r="45" spans="1:28" ht="16.5" customHeight="1">
      <c r="A45" s="191"/>
      <c r="B45" s="192"/>
      <c r="C45" s="192"/>
      <c r="D45" s="192"/>
      <c r="E45" s="1"/>
      <c r="F45" s="1"/>
      <c r="G45" s="1"/>
      <c r="H45" s="1"/>
      <c r="I45" s="1"/>
      <c r="J45" s="1"/>
      <c r="K45" s="1"/>
      <c r="L45" s="1"/>
      <c r="M45" s="1"/>
      <c r="N45" s="1"/>
      <c r="Q45" s="1"/>
      <c r="R45" s="1"/>
      <c r="S45" s="1"/>
      <c r="T45" s="1"/>
      <c r="U45" s="1"/>
      <c r="V45" s="1"/>
      <c r="W45" s="1"/>
      <c r="X45" s="1"/>
      <c r="Y45" s="192"/>
      <c r="Z45" s="192"/>
      <c r="AA45" s="192"/>
      <c r="AB45" s="191"/>
    </row>
    <row r="46" spans="1:28" ht="16.5" customHeight="1">
      <c r="A46" s="191"/>
      <c r="B46" s="192"/>
      <c r="C46" s="192"/>
      <c r="D46" s="192"/>
      <c r="I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92"/>
      <c r="Z46" s="192"/>
      <c r="AA46" s="192"/>
      <c r="AB46" s="191"/>
    </row>
    <row r="47" spans="1:28" ht="16.5" customHeight="1">
      <c r="A47" s="191"/>
      <c r="B47" s="192"/>
      <c r="C47" s="192"/>
      <c r="D47" s="192"/>
      <c r="E47" s="1"/>
      <c r="F47" s="1"/>
      <c r="G47" s="1"/>
      <c r="H47" s="1"/>
      <c r="J47" s="1"/>
      <c r="L47" s="1"/>
      <c r="M47" s="1"/>
      <c r="N47" s="1"/>
      <c r="Q47" s="1"/>
      <c r="R47" s="1"/>
      <c r="S47" s="1"/>
      <c r="T47" s="1"/>
      <c r="U47" s="1"/>
      <c r="V47" s="1"/>
      <c r="W47" s="1"/>
      <c r="X47" s="1"/>
      <c r="Y47" s="192"/>
      <c r="Z47" s="192"/>
      <c r="AA47" s="192"/>
      <c r="AB47" s="191"/>
    </row>
    <row r="48" spans="1:28" ht="16.5" customHeight="1">
      <c r="A48" s="191"/>
      <c r="B48" s="192"/>
      <c r="C48" s="192"/>
      <c r="D48" s="192"/>
      <c r="E48" s="1"/>
      <c r="F48" s="1"/>
      <c r="G48" s="1"/>
      <c r="H48" s="1"/>
      <c r="I48" s="1"/>
      <c r="J48" s="1"/>
      <c r="K48" s="1"/>
      <c r="L48" s="1"/>
      <c r="M48" s="1"/>
      <c r="N48" s="1"/>
      <c r="Q48" s="1"/>
      <c r="R48" s="1"/>
      <c r="S48" s="1"/>
      <c r="T48" s="1"/>
      <c r="U48" s="1"/>
      <c r="V48" s="1"/>
      <c r="W48" s="1"/>
      <c r="X48" s="1"/>
      <c r="Y48" s="192"/>
      <c r="Z48" s="192"/>
      <c r="AA48" s="192"/>
      <c r="AB48" s="191"/>
    </row>
    <row r="49" spans="1:28" ht="16.5" customHeight="1">
      <c r="A49" s="191"/>
      <c r="B49" s="192"/>
      <c r="C49" s="192"/>
      <c r="D49" s="192"/>
      <c r="E49" s="1"/>
      <c r="F49" s="1"/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92"/>
      <c r="Z49" s="192"/>
      <c r="AA49" s="192"/>
      <c r="AB49" s="191"/>
    </row>
    <row r="50" spans="1:28" ht="16.5" customHeight="1">
      <c r="A50" s="191"/>
      <c r="B50" s="192"/>
      <c r="C50" s="192"/>
      <c r="D50" s="192"/>
      <c r="E50" s="1"/>
      <c r="F50" s="1"/>
      <c r="G50" s="1"/>
      <c r="H50" s="1"/>
      <c r="I50" s="1"/>
      <c r="J50" s="1"/>
      <c r="K50" s="1"/>
      <c r="L50" s="1"/>
      <c r="M50" s="1"/>
      <c r="N50" s="1"/>
      <c r="Y50" s="192"/>
      <c r="Z50" s="192"/>
      <c r="AA50" s="192"/>
      <c r="AB50" s="191"/>
    </row>
    <row r="51" spans="1:28" ht="16.5" customHeight="1">
      <c r="A51" s="191"/>
      <c r="B51" s="192"/>
      <c r="C51" s="192"/>
      <c r="D51" s="192"/>
      <c r="E51" s="1"/>
      <c r="F51" s="1"/>
      <c r="G51" s="1"/>
      <c r="H51" s="1"/>
      <c r="I51" s="1"/>
      <c r="J51" s="1"/>
      <c r="K51" s="1"/>
      <c r="L51" s="1"/>
      <c r="Y51" s="191"/>
      <c r="Z51" s="191"/>
      <c r="AA51" s="196"/>
      <c r="AB51" s="191"/>
    </row>
    <row r="52" spans="1:28" ht="16.5" customHeight="1">
      <c r="A52" s="191"/>
      <c r="B52" s="192"/>
      <c r="C52" s="192"/>
      <c r="D52" s="192"/>
      <c r="I52" s="1"/>
      <c r="Y52" s="191"/>
      <c r="Z52" s="191"/>
      <c r="AA52" s="196"/>
      <c r="AB52" s="191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42">
    <mergeCell ref="V30:W30"/>
    <mergeCell ref="R32:S32"/>
    <mergeCell ref="L17:M17"/>
    <mergeCell ref="O8:P8"/>
    <mergeCell ref="Q17:R17"/>
    <mergeCell ref="T23:U23"/>
    <mergeCell ref="V24:W24"/>
    <mergeCell ref="R26:S26"/>
    <mergeCell ref="T29:U29"/>
    <mergeCell ref="V12:W12"/>
    <mergeCell ref="P20:Q20"/>
    <mergeCell ref="V18:W18"/>
    <mergeCell ref="T20:U20"/>
    <mergeCell ref="R20:S20"/>
    <mergeCell ref="P5:Q5"/>
    <mergeCell ref="R8:S8"/>
    <mergeCell ref="T8:U8"/>
    <mergeCell ref="T11:U11"/>
    <mergeCell ref="T5:U5"/>
    <mergeCell ref="V6:W6"/>
    <mergeCell ref="F27:G27"/>
    <mergeCell ref="H32:I32"/>
    <mergeCell ref="J32:K32"/>
    <mergeCell ref="M27:N27"/>
    <mergeCell ref="J20:K20"/>
    <mergeCell ref="F24:G24"/>
    <mergeCell ref="H23:I23"/>
    <mergeCell ref="L23:M23"/>
    <mergeCell ref="F18:G18"/>
    <mergeCell ref="H17:I17"/>
    <mergeCell ref="K18:L18"/>
    <mergeCell ref="AC3:AC4"/>
    <mergeCell ref="AA7:AA8"/>
    <mergeCell ref="AB7:AB8"/>
    <mergeCell ref="Y9:Y10"/>
    <mergeCell ref="Z9:Z10"/>
    <mergeCell ref="R14:S14"/>
    <mergeCell ref="J8:K8"/>
    <mergeCell ref="J9:K9"/>
    <mergeCell ref="F12:G12"/>
    <mergeCell ref="AA5:AA6"/>
    <mergeCell ref="AB5:AB6"/>
    <mergeCell ref="Y7:Y8"/>
    <mergeCell ref="Z7:Z8"/>
    <mergeCell ref="H11:I11"/>
    <mergeCell ref="AA3:AA4"/>
    <mergeCell ref="AE3:AE4"/>
    <mergeCell ref="AF3:AF4"/>
    <mergeCell ref="Z3:Z4"/>
    <mergeCell ref="Y3:Y4"/>
    <mergeCell ref="AB3:AB4"/>
    <mergeCell ref="AD3:AD4"/>
    <mergeCell ref="B5:B6"/>
    <mergeCell ref="C5:C6"/>
    <mergeCell ref="D5:D6"/>
    <mergeCell ref="Y5:Y6"/>
    <mergeCell ref="Z5:Z6"/>
    <mergeCell ref="B3:B4"/>
    <mergeCell ref="C3:C4"/>
    <mergeCell ref="D3:D4"/>
    <mergeCell ref="F6:G6"/>
    <mergeCell ref="H5:I5"/>
    <mergeCell ref="A3:A4"/>
    <mergeCell ref="A7:A8"/>
    <mergeCell ref="B7:B8"/>
    <mergeCell ref="C7:C8"/>
    <mergeCell ref="D7:D8"/>
    <mergeCell ref="C9:C10"/>
    <mergeCell ref="D9:D10"/>
    <mergeCell ref="A9:A10"/>
    <mergeCell ref="B9:B10"/>
    <mergeCell ref="A5:A6"/>
    <mergeCell ref="A11:A12"/>
    <mergeCell ref="B11:B12"/>
    <mergeCell ref="C11:C12"/>
    <mergeCell ref="D11:D12"/>
    <mergeCell ref="Y11:Y12"/>
    <mergeCell ref="Z11:Z12"/>
    <mergeCell ref="C13:C14"/>
    <mergeCell ref="D13:D14"/>
    <mergeCell ref="Y13:Y14"/>
    <mergeCell ref="Z13:Z14"/>
    <mergeCell ref="AA9:AA10"/>
    <mergeCell ref="AB9:AB10"/>
    <mergeCell ref="AA11:AA12"/>
    <mergeCell ref="AB11:AB12"/>
    <mergeCell ref="AA13:AA14"/>
    <mergeCell ref="AB13:AB14"/>
    <mergeCell ref="AA15:AA16"/>
    <mergeCell ref="AB15:AB16"/>
    <mergeCell ref="A15:A16"/>
    <mergeCell ref="B15:B16"/>
    <mergeCell ref="C15:C16"/>
    <mergeCell ref="D15:D16"/>
    <mergeCell ref="L15:M15"/>
    <mergeCell ref="A13:A14"/>
    <mergeCell ref="B13:B14"/>
    <mergeCell ref="Y17:Y18"/>
    <mergeCell ref="Z17:Z18"/>
    <mergeCell ref="Y15:Y16"/>
    <mergeCell ref="Z15:Z16"/>
    <mergeCell ref="A17:A18"/>
    <mergeCell ref="B17:B18"/>
    <mergeCell ref="C17:C18"/>
    <mergeCell ref="D17:D18"/>
    <mergeCell ref="AA17:AA18"/>
    <mergeCell ref="AB17:AB18"/>
    <mergeCell ref="A19:A20"/>
    <mergeCell ref="B19:B20"/>
    <mergeCell ref="C19:C20"/>
    <mergeCell ref="D19:D20"/>
    <mergeCell ref="Y19:Y20"/>
    <mergeCell ref="Z19:Z20"/>
    <mergeCell ref="AA19:AA20"/>
    <mergeCell ref="AB19:AB20"/>
    <mergeCell ref="AB21:AB22"/>
    <mergeCell ref="A23:A24"/>
    <mergeCell ref="B23:B24"/>
    <mergeCell ref="C23:C24"/>
    <mergeCell ref="D23:D24"/>
    <mergeCell ref="Y23:Y24"/>
    <mergeCell ref="Z23:Z24"/>
    <mergeCell ref="AA23:AA24"/>
    <mergeCell ref="AB23:AB24"/>
    <mergeCell ref="A21:A22"/>
    <mergeCell ref="AA25:AA26"/>
    <mergeCell ref="B25:B26"/>
    <mergeCell ref="C25:C26"/>
    <mergeCell ref="D25:D26"/>
    <mergeCell ref="Y25:Y26"/>
    <mergeCell ref="J26:K26"/>
    <mergeCell ref="AA21:AA22"/>
    <mergeCell ref="B21:B22"/>
    <mergeCell ref="C21:C22"/>
    <mergeCell ref="D21:D22"/>
    <mergeCell ref="Y21:Y22"/>
    <mergeCell ref="Z21:Z22"/>
    <mergeCell ref="AB25:AB26"/>
    <mergeCell ref="A27:A28"/>
    <mergeCell ref="B27:B28"/>
    <mergeCell ref="C27:C28"/>
    <mergeCell ref="D27:D28"/>
    <mergeCell ref="Y27:Y28"/>
    <mergeCell ref="Z27:Z28"/>
    <mergeCell ref="AA27:AA28"/>
    <mergeCell ref="A25:A26"/>
    <mergeCell ref="Z25:Z26"/>
    <mergeCell ref="AA31:AA32"/>
    <mergeCell ref="AB31:AB32"/>
    <mergeCell ref="AB27:AB28"/>
    <mergeCell ref="A29:A30"/>
    <mergeCell ref="B29:B30"/>
    <mergeCell ref="C29:C30"/>
    <mergeCell ref="D29:D30"/>
    <mergeCell ref="Y29:Y30"/>
    <mergeCell ref="Z29:Z30"/>
    <mergeCell ref="AA29:AA30"/>
    <mergeCell ref="Y33:Y34"/>
    <mergeCell ref="AB29:AB30"/>
    <mergeCell ref="A31:A32"/>
    <mergeCell ref="B31:B32"/>
    <mergeCell ref="C31:C32"/>
    <mergeCell ref="D31:D32"/>
    <mergeCell ref="Y31:Y32"/>
    <mergeCell ref="Z33:Z34"/>
    <mergeCell ref="AA33:AA34"/>
    <mergeCell ref="Z31:Z32"/>
    <mergeCell ref="AB33:AB34"/>
    <mergeCell ref="A35:A36"/>
    <mergeCell ref="B35:B36"/>
    <mergeCell ref="C35:C36"/>
    <mergeCell ref="D35:D36"/>
    <mergeCell ref="Y35:Y36"/>
    <mergeCell ref="Z35:Z36"/>
    <mergeCell ref="AA35:AA36"/>
    <mergeCell ref="AB35:AB36"/>
    <mergeCell ref="A33:A34"/>
    <mergeCell ref="Z39:Z40"/>
    <mergeCell ref="A37:A38"/>
    <mergeCell ref="B37:B38"/>
    <mergeCell ref="C37:C38"/>
    <mergeCell ref="D37:D38"/>
    <mergeCell ref="A39:A40"/>
    <mergeCell ref="B39:B40"/>
    <mergeCell ref="C39:C40"/>
    <mergeCell ref="D39:D40"/>
    <mergeCell ref="B43:B44"/>
    <mergeCell ref="C43:C44"/>
    <mergeCell ref="D43:D44"/>
    <mergeCell ref="AA37:AA38"/>
    <mergeCell ref="AB37:AB38"/>
    <mergeCell ref="AA39:AA40"/>
    <mergeCell ref="AB39:AB40"/>
    <mergeCell ref="Y37:Y38"/>
    <mergeCell ref="Z37:Z38"/>
    <mergeCell ref="Y39:Y40"/>
    <mergeCell ref="AB45:AB46"/>
    <mergeCell ref="Y43:Y44"/>
    <mergeCell ref="Z43:Z44"/>
    <mergeCell ref="Z45:Z46"/>
    <mergeCell ref="AA45:AA46"/>
    <mergeCell ref="A45:A46"/>
    <mergeCell ref="B45:B46"/>
    <mergeCell ref="C45:C46"/>
    <mergeCell ref="D45:D46"/>
    <mergeCell ref="A43:A44"/>
    <mergeCell ref="Z41:Z42"/>
    <mergeCell ref="AA41:AA42"/>
    <mergeCell ref="AB41:AB42"/>
    <mergeCell ref="B47:B48"/>
    <mergeCell ref="C47:C48"/>
    <mergeCell ref="D47:D48"/>
    <mergeCell ref="C41:C42"/>
    <mergeCell ref="D41:D42"/>
    <mergeCell ref="AB43:AB44"/>
    <mergeCell ref="Y45:Y46"/>
    <mergeCell ref="AB49:AB50"/>
    <mergeCell ref="AB51:AB52"/>
    <mergeCell ref="Y49:Y50"/>
    <mergeCell ref="AA47:AA48"/>
    <mergeCell ref="AB47:AB48"/>
    <mergeCell ref="Y47:Y48"/>
    <mergeCell ref="Z47:Z48"/>
    <mergeCell ref="Y51:Y52"/>
    <mergeCell ref="Z51:Z52"/>
    <mergeCell ref="AA51:AA52"/>
    <mergeCell ref="D51:D52"/>
    <mergeCell ref="A51:A52"/>
    <mergeCell ref="B51:B52"/>
    <mergeCell ref="C51:C52"/>
    <mergeCell ref="B49:B50"/>
    <mergeCell ref="C49:C50"/>
    <mergeCell ref="B1:AA1"/>
    <mergeCell ref="A49:A50"/>
    <mergeCell ref="Z49:Z50"/>
    <mergeCell ref="AA49:AA50"/>
    <mergeCell ref="D49:D50"/>
    <mergeCell ref="A41:A42"/>
    <mergeCell ref="B41:B42"/>
    <mergeCell ref="AA43:AA44"/>
    <mergeCell ref="A47:A48"/>
    <mergeCell ref="Y41:Y42"/>
  </mergeCells>
  <printOptions/>
  <pageMargins left="0.61" right="0" top="0" bottom="0" header="0.5118110236220472" footer="0.2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1:L150"/>
  <sheetViews>
    <sheetView zoomScalePageLayoutView="0" workbookViewId="0" topLeftCell="A16">
      <selection activeCell="G17" sqref="G17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5.875" style="0" customWidth="1"/>
    <col min="6" max="6" width="10.125" style="0" customWidth="1"/>
    <col min="8" max="8" width="5.625" style="0" customWidth="1"/>
    <col min="9" max="9" width="10.875" style="0" customWidth="1"/>
    <col min="10" max="10" width="5.625" style="0" customWidth="1"/>
    <col min="11" max="11" width="10.625" style="0" customWidth="1"/>
    <col min="12" max="12" width="15.25390625" style="0" customWidth="1"/>
  </cols>
  <sheetData>
    <row r="1" spans="2:12" ht="31.5" customHeight="1">
      <c r="B1" s="12"/>
      <c r="C1" s="192" t="s">
        <v>122</v>
      </c>
      <c r="D1" s="192"/>
      <c r="E1" s="192"/>
      <c r="H1" s="23"/>
      <c r="I1" s="12"/>
      <c r="J1" s="23"/>
      <c r="K1" s="23"/>
      <c r="L1" s="28"/>
    </row>
    <row r="2" spans="2:12" ht="31.5" customHeight="1">
      <c r="B2" s="23">
        <v>1</v>
      </c>
      <c r="C2" s="23" t="s">
        <v>129</v>
      </c>
      <c r="D2" s="28" t="s">
        <v>30</v>
      </c>
      <c r="E2" s="41" t="s">
        <v>34</v>
      </c>
      <c r="H2" s="23"/>
      <c r="I2" s="15"/>
      <c r="J2" s="23"/>
      <c r="K2" s="23"/>
      <c r="L2" s="28"/>
    </row>
    <row r="3" spans="2:12" ht="31.5" customHeight="1">
      <c r="B3" s="23">
        <v>2</v>
      </c>
      <c r="C3" s="23" t="s">
        <v>77</v>
      </c>
      <c r="D3" s="33" t="s">
        <v>30</v>
      </c>
      <c r="E3" s="23" t="s">
        <v>78</v>
      </c>
      <c r="H3" s="41"/>
      <c r="I3" s="15"/>
      <c r="J3" s="41"/>
      <c r="K3" s="23"/>
      <c r="L3" s="28"/>
    </row>
    <row r="4" spans="2:12" ht="31.5" customHeight="1">
      <c r="B4" s="41">
        <v>3</v>
      </c>
      <c r="C4" s="23" t="s">
        <v>141</v>
      </c>
      <c r="D4" s="23" t="s">
        <v>140</v>
      </c>
      <c r="E4" s="28" t="s">
        <v>625</v>
      </c>
      <c r="H4" s="41"/>
      <c r="I4" s="15"/>
      <c r="J4" s="41"/>
      <c r="K4" s="23"/>
      <c r="L4" s="28"/>
    </row>
    <row r="5" spans="2:12" ht="31.5" customHeight="1">
      <c r="B5" s="41">
        <v>4</v>
      </c>
      <c r="C5" s="23" t="s">
        <v>143</v>
      </c>
      <c r="D5" s="41" t="s">
        <v>53</v>
      </c>
      <c r="E5" s="23" t="s">
        <v>144</v>
      </c>
      <c r="H5" s="23"/>
      <c r="I5" s="12"/>
      <c r="J5" s="23"/>
      <c r="K5" s="23"/>
      <c r="L5" s="28"/>
    </row>
    <row r="6" spans="2:12" ht="31.5" customHeight="1">
      <c r="B6" s="41">
        <v>5</v>
      </c>
      <c r="C6" s="23" t="s">
        <v>154</v>
      </c>
      <c r="D6" s="30" t="s">
        <v>621</v>
      </c>
      <c r="E6" s="23" t="s">
        <v>623</v>
      </c>
      <c r="H6" s="23"/>
      <c r="I6" s="12"/>
      <c r="J6" s="23"/>
      <c r="K6" s="23"/>
      <c r="L6" s="28"/>
    </row>
    <row r="7" spans="2:12" ht="31.5" customHeight="1">
      <c r="B7" s="41">
        <v>6</v>
      </c>
      <c r="C7" s="23" t="s">
        <v>142</v>
      </c>
      <c r="D7" s="41" t="s">
        <v>36</v>
      </c>
      <c r="E7" s="41" t="s">
        <v>61</v>
      </c>
      <c r="H7" s="41"/>
      <c r="I7" s="15"/>
      <c r="J7" s="41"/>
      <c r="K7" s="23"/>
      <c r="L7" s="28"/>
    </row>
    <row r="8" spans="2:12" ht="31.5" customHeight="1">
      <c r="B8" s="23">
        <v>7</v>
      </c>
      <c r="C8" s="23" t="s">
        <v>147</v>
      </c>
      <c r="D8" s="23" t="s">
        <v>618</v>
      </c>
      <c r="E8" s="23" t="s">
        <v>148</v>
      </c>
      <c r="J8" s="41"/>
      <c r="K8" s="23"/>
      <c r="L8" s="28"/>
    </row>
    <row r="9" spans="2:12" ht="31.5" customHeight="1">
      <c r="B9" s="41">
        <v>8</v>
      </c>
      <c r="C9" s="23" t="s">
        <v>123</v>
      </c>
      <c r="D9" s="28" t="s">
        <v>29</v>
      </c>
      <c r="E9" s="23" t="s">
        <v>124</v>
      </c>
      <c r="J9" s="23"/>
      <c r="K9" s="23"/>
      <c r="L9" s="28"/>
    </row>
    <row r="10" spans="2:12" ht="31.5" customHeight="1">
      <c r="B10" s="23">
        <v>9</v>
      </c>
      <c r="C10" s="23" t="s">
        <v>133</v>
      </c>
      <c r="D10" s="28" t="s">
        <v>30</v>
      </c>
      <c r="E10" s="23" t="s">
        <v>70</v>
      </c>
      <c r="H10" s="23"/>
      <c r="L10" s="28"/>
    </row>
    <row r="11" spans="2:12" ht="31.5" customHeight="1">
      <c r="B11" s="23">
        <v>10</v>
      </c>
      <c r="C11" s="23" t="s">
        <v>132</v>
      </c>
      <c r="D11" s="28" t="s">
        <v>30</v>
      </c>
      <c r="E11" s="41" t="s">
        <v>7</v>
      </c>
      <c r="H11" s="23"/>
      <c r="I11" s="12"/>
      <c r="J11" s="23"/>
      <c r="K11" s="23"/>
      <c r="L11" s="28"/>
    </row>
    <row r="12" spans="2:12" ht="31.5" customHeight="1">
      <c r="B12" s="23">
        <v>11</v>
      </c>
      <c r="C12" s="23" t="s">
        <v>125</v>
      </c>
      <c r="D12" s="28" t="s">
        <v>29</v>
      </c>
      <c r="E12" s="41" t="s">
        <v>126</v>
      </c>
      <c r="H12" s="41"/>
      <c r="I12" s="12"/>
      <c r="J12" s="41"/>
      <c r="K12" s="23"/>
      <c r="L12" s="28"/>
    </row>
    <row r="13" spans="2:12" ht="31.5" customHeight="1">
      <c r="B13" s="41">
        <v>12</v>
      </c>
      <c r="C13" s="23" t="s">
        <v>139</v>
      </c>
      <c r="D13" s="23" t="s">
        <v>140</v>
      </c>
      <c r="E13" s="28" t="s">
        <v>626</v>
      </c>
      <c r="H13" s="41"/>
      <c r="I13" s="15"/>
      <c r="J13" s="41"/>
      <c r="K13" s="23"/>
      <c r="L13" s="28"/>
    </row>
    <row r="14" spans="2:12" ht="31.5" customHeight="1">
      <c r="B14" s="41">
        <v>13</v>
      </c>
      <c r="C14" s="23" t="s">
        <v>153</v>
      </c>
      <c r="D14" s="23" t="s">
        <v>619</v>
      </c>
      <c r="E14" s="23" t="s">
        <v>620</v>
      </c>
      <c r="H14" s="41"/>
      <c r="I14" s="15"/>
      <c r="J14" s="41"/>
      <c r="K14" s="23"/>
      <c r="L14" s="28"/>
    </row>
    <row r="15" spans="2:12" ht="31.5" customHeight="1">
      <c r="B15" s="23">
        <v>14</v>
      </c>
      <c r="C15" s="23" t="s">
        <v>134</v>
      </c>
      <c r="D15" s="28" t="s">
        <v>30</v>
      </c>
      <c r="E15" s="23" t="s">
        <v>71</v>
      </c>
      <c r="H15" s="41"/>
      <c r="I15" s="12"/>
      <c r="J15" s="41"/>
      <c r="K15" s="23"/>
      <c r="L15" s="28"/>
    </row>
    <row r="16" spans="2:12" ht="31.5" customHeight="1">
      <c r="B16" s="41">
        <v>15</v>
      </c>
      <c r="C16" s="23" t="s">
        <v>65</v>
      </c>
      <c r="D16" s="41" t="s">
        <v>53</v>
      </c>
      <c r="E16" s="41" t="s">
        <v>15</v>
      </c>
      <c r="J16" s="23"/>
      <c r="K16" s="23"/>
      <c r="L16" s="28"/>
    </row>
    <row r="17" spans="2:12" ht="31.5" customHeight="1">
      <c r="B17" s="41">
        <v>16</v>
      </c>
      <c r="C17" s="23" t="s">
        <v>152</v>
      </c>
      <c r="D17" s="46" t="s">
        <v>53</v>
      </c>
      <c r="E17" s="23" t="s">
        <v>19</v>
      </c>
      <c r="H17" s="41"/>
      <c r="I17" s="12"/>
      <c r="J17" s="41"/>
      <c r="K17" s="23"/>
      <c r="L17" s="28"/>
    </row>
    <row r="18" spans="2:12" ht="31.5" customHeight="1">
      <c r="B18" s="23">
        <v>17</v>
      </c>
      <c r="C18" s="23" t="s">
        <v>136</v>
      </c>
      <c r="D18" s="28" t="s">
        <v>30</v>
      </c>
      <c r="E18" s="23" t="s">
        <v>137</v>
      </c>
      <c r="H18" s="23"/>
      <c r="I18" s="12"/>
      <c r="J18" s="23"/>
      <c r="K18" s="23"/>
      <c r="L18" s="33"/>
    </row>
    <row r="19" spans="2:12" ht="31.5" customHeight="1">
      <c r="B19" s="23">
        <v>18</v>
      </c>
      <c r="C19" s="23" t="s">
        <v>127</v>
      </c>
      <c r="D19" s="28" t="s">
        <v>29</v>
      </c>
      <c r="E19" s="23" t="s">
        <v>128</v>
      </c>
      <c r="H19" s="23"/>
      <c r="I19" s="12"/>
      <c r="J19" s="23"/>
      <c r="K19" s="23"/>
      <c r="L19" s="28"/>
    </row>
    <row r="20" spans="2:12" ht="31.5" customHeight="1">
      <c r="B20" s="41">
        <v>19</v>
      </c>
      <c r="C20" s="23" t="s">
        <v>145</v>
      </c>
      <c r="D20" s="23" t="s">
        <v>618</v>
      </c>
      <c r="E20" s="23" t="s">
        <v>146</v>
      </c>
      <c r="H20" s="41"/>
      <c r="I20" s="15"/>
      <c r="J20" s="41"/>
      <c r="K20" s="23"/>
      <c r="L20" s="28"/>
    </row>
    <row r="21" spans="2:12" ht="31.5" customHeight="1">
      <c r="B21" s="23">
        <v>20</v>
      </c>
      <c r="C21" s="23" t="s">
        <v>135</v>
      </c>
      <c r="D21" s="28" t="s">
        <v>30</v>
      </c>
      <c r="E21" s="23" t="s">
        <v>71</v>
      </c>
      <c r="H21" s="23"/>
      <c r="I21" s="12"/>
      <c r="J21" s="23"/>
      <c r="K21" s="23"/>
      <c r="L21" s="28"/>
    </row>
    <row r="22" spans="2:12" ht="31.5" customHeight="1">
      <c r="B22" s="23">
        <v>21</v>
      </c>
      <c r="C22" s="23" t="s">
        <v>130</v>
      </c>
      <c r="D22" s="28" t="s">
        <v>30</v>
      </c>
      <c r="E22" s="23" t="s">
        <v>131</v>
      </c>
      <c r="H22" s="23"/>
      <c r="I22" s="12"/>
      <c r="J22" s="23"/>
      <c r="K22" s="23"/>
      <c r="L22" s="28"/>
    </row>
    <row r="23" spans="2:12" ht="31.5" customHeight="1">
      <c r="B23" s="41">
        <v>22</v>
      </c>
      <c r="C23" s="23" t="s">
        <v>706</v>
      </c>
      <c r="D23" s="30" t="s">
        <v>621</v>
      </c>
      <c r="E23" s="23" t="s">
        <v>624</v>
      </c>
      <c r="J23" s="41"/>
      <c r="K23" s="23"/>
      <c r="L23" s="33"/>
    </row>
    <row r="24" spans="2:12" ht="31.5" customHeight="1">
      <c r="B24" s="23">
        <v>23</v>
      </c>
      <c r="C24" s="23" t="s">
        <v>62</v>
      </c>
      <c r="D24" s="28" t="s">
        <v>30</v>
      </c>
      <c r="E24" s="23" t="s">
        <v>63</v>
      </c>
      <c r="H24" s="23"/>
      <c r="I24" s="12"/>
      <c r="J24" s="23"/>
      <c r="K24" s="23"/>
      <c r="L24" s="28"/>
    </row>
    <row r="25" spans="2:12" ht="31.5" customHeight="1">
      <c r="B25" s="41">
        <v>24</v>
      </c>
      <c r="C25" s="23" t="s">
        <v>673</v>
      </c>
      <c r="D25" s="23" t="s">
        <v>674</v>
      </c>
      <c r="E25" s="23" t="s">
        <v>675</v>
      </c>
      <c r="H25" s="41"/>
      <c r="I25" s="15"/>
      <c r="J25" s="41"/>
      <c r="K25" s="23"/>
      <c r="L25" s="28"/>
    </row>
    <row r="26" spans="2:12" ht="31.5" customHeight="1">
      <c r="B26" s="23">
        <v>25</v>
      </c>
      <c r="C26" s="23" t="s">
        <v>676</v>
      </c>
      <c r="D26" s="28" t="s">
        <v>30</v>
      </c>
      <c r="E26" s="41" t="s">
        <v>69</v>
      </c>
      <c r="H26" s="41"/>
      <c r="I26" s="12"/>
      <c r="J26" s="41"/>
      <c r="K26" s="23"/>
      <c r="L26" s="28"/>
    </row>
    <row r="27" spans="2:5" ht="27">
      <c r="B27" s="41">
        <v>26</v>
      </c>
      <c r="C27" s="23" t="s">
        <v>149</v>
      </c>
      <c r="D27" s="46" t="s">
        <v>53</v>
      </c>
      <c r="E27" s="23" t="s">
        <v>150</v>
      </c>
    </row>
    <row r="28" spans="2:5" ht="27">
      <c r="B28" s="41">
        <v>27</v>
      </c>
      <c r="C28" s="23" t="s">
        <v>138</v>
      </c>
      <c r="D28" s="23" t="s">
        <v>72</v>
      </c>
      <c r="E28" s="23" t="s">
        <v>73</v>
      </c>
    </row>
    <row r="29" spans="2:5" ht="27">
      <c r="B29" s="41">
        <v>28</v>
      </c>
      <c r="C29" s="23" t="s">
        <v>151</v>
      </c>
      <c r="D29" s="46" t="s">
        <v>53</v>
      </c>
      <c r="E29" s="23" t="s">
        <v>76</v>
      </c>
    </row>
    <row r="30" spans="2:6" ht="27">
      <c r="B30" s="41">
        <v>29</v>
      </c>
      <c r="C30" s="23" t="s">
        <v>155</v>
      </c>
      <c r="D30" s="30" t="s">
        <v>621</v>
      </c>
      <c r="E30" s="23" t="s">
        <v>622</v>
      </c>
      <c r="F30" s="23"/>
    </row>
    <row r="31" spans="2:4" ht="13.5">
      <c r="B31" s="12"/>
      <c r="C31" s="3"/>
      <c r="D31" s="12"/>
    </row>
    <row r="33" spans="2:4" ht="13.5">
      <c r="B33" s="12"/>
      <c r="C33" s="12"/>
      <c r="D33" s="12"/>
    </row>
    <row r="47" ht="15.75" customHeight="1"/>
    <row r="59" spans="2:5" ht="13.5">
      <c r="B59" s="3"/>
      <c r="C59" s="12"/>
      <c r="D59" s="3"/>
      <c r="E59" s="12"/>
    </row>
    <row r="60" spans="2:5" ht="13.5">
      <c r="B60" s="3"/>
      <c r="C60" s="3"/>
      <c r="D60" s="3"/>
      <c r="E60" s="3"/>
    </row>
    <row r="61" spans="2:5" ht="13.5">
      <c r="B61" s="3"/>
      <c r="C61" s="12"/>
      <c r="D61" s="12"/>
      <c r="E61" s="12"/>
    </row>
    <row r="62" spans="2:5" ht="13.5">
      <c r="B62" s="3"/>
      <c r="C62" s="3"/>
      <c r="D62" s="3"/>
      <c r="E62" s="3"/>
    </row>
    <row r="63" spans="2:5" ht="13.5">
      <c r="B63" s="3"/>
      <c r="C63" s="12"/>
      <c r="D63" s="3"/>
      <c r="E63" s="13"/>
    </row>
    <row r="64" spans="2:5" ht="13.5">
      <c r="B64" s="3"/>
      <c r="C64" s="12"/>
      <c r="D64" s="3"/>
      <c r="E64" s="3"/>
    </row>
    <row r="65" spans="2:5" ht="13.5">
      <c r="B65" s="3"/>
      <c r="C65" s="12"/>
      <c r="D65" s="3"/>
      <c r="E65" s="13"/>
    </row>
    <row r="66" spans="2:5" ht="13.5">
      <c r="B66" s="3"/>
      <c r="C66" s="3"/>
      <c r="D66" s="3"/>
      <c r="E66" s="3"/>
    </row>
    <row r="67" spans="2:5" ht="13.5">
      <c r="B67" s="3"/>
      <c r="C67" s="12"/>
      <c r="D67" s="3"/>
      <c r="E67" s="13"/>
    </row>
    <row r="68" spans="2:5" ht="13.5">
      <c r="B68" s="3"/>
      <c r="C68" s="3"/>
      <c r="D68" s="3"/>
      <c r="E68" s="3"/>
    </row>
    <row r="69" spans="2:5" ht="13.5" customHeight="1">
      <c r="B69" s="3"/>
      <c r="C69" s="12"/>
      <c r="D69" s="3"/>
      <c r="E69" s="13"/>
    </row>
    <row r="70" spans="2:5" ht="13.5">
      <c r="B70" s="3"/>
      <c r="C70" s="3"/>
      <c r="D70" s="3"/>
      <c r="E70" s="3"/>
    </row>
    <row r="71" spans="2:5" ht="13.5" customHeight="1">
      <c r="B71" s="3"/>
      <c r="C71" s="12"/>
      <c r="D71" s="3"/>
      <c r="E71" s="18"/>
    </row>
    <row r="72" spans="2:5" ht="13.5">
      <c r="B72" s="3"/>
      <c r="C72" s="3"/>
      <c r="D72" s="3"/>
      <c r="E72" s="19"/>
    </row>
    <row r="73" spans="2:5" ht="13.5">
      <c r="B73" s="3"/>
      <c r="C73" s="12"/>
      <c r="D73" s="3"/>
      <c r="E73" s="13"/>
    </row>
    <row r="74" spans="2:5" ht="13.5">
      <c r="B74" s="3"/>
      <c r="C74" s="3"/>
      <c r="D74" s="3"/>
      <c r="E74" s="14"/>
    </row>
    <row r="75" spans="2:5" ht="17.25" customHeight="1">
      <c r="B75" s="3"/>
      <c r="C75" s="12"/>
      <c r="E75" s="13"/>
    </row>
    <row r="76" spans="2:5" ht="13.5">
      <c r="B76" s="3"/>
      <c r="C76" s="3"/>
      <c r="E76" s="14"/>
    </row>
    <row r="77" spans="2:5" ht="15.75" customHeight="1">
      <c r="B77" s="3"/>
      <c r="C77" s="12"/>
      <c r="D77" s="3"/>
      <c r="E77" s="13"/>
    </row>
    <row r="78" spans="2:5" ht="13.5">
      <c r="B78" s="3"/>
      <c r="C78" s="3"/>
      <c r="D78" s="3"/>
      <c r="E78" s="14"/>
    </row>
    <row r="79" spans="2:5" ht="13.5">
      <c r="B79" s="3"/>
      <c r="C79" s="12"/>
      <c r="D79" s="3"/>
      <c r="E79" s="13"/>
    </row>
    <row r="80" spans="2:5" ht="13.5">
      <c r="B80" s="3"/>
      <c r="C80" s="3"/>
      <c r="D80" s="3"/>
      <c r="E80" s="14"/>
    </row>
    <row r="81" spans="2:5" ht="13.5">
      <c r="B81" s="3"/>
      <c r="C81" s="12"/>
      <c r="D81" s="3"/>
      <c r="E81" s="12"/>
    </row>
    <row r="82" spans="2:5" ht="13.5">
      <c r="B82" s="3"/>
      <c r="C82" s="3"/>
      <c r="D82" s="3"/>
      <c r="E82" s="3"/>
    </row>
    <row r="83" spans="2:5" ht="13.5">
      <c r="B83" s="3"/>
      <c r="C83" s="12"/>
      <c r="D83" s="12"/>
      <c r="E83" s="12"/>
    </row>
    <row r="84" spans="2:5" ht="13.5">
      <c r="B84" s="3"/>
      <c r="C84" s="3"/>
      <c r="D84" s="3"/>
      <c r="E84" s="3"/>
    </row>
    <row r="85" spans="2:5" ht="13.5">
      <c r="B85" s="3"/>
      <c r="C85" s="12"/>
      <c r="D85" s="3"/>
      <c r="E85" s="12"/>
    </row>
    <row r="86" spans="2:5" ht="13.5">
      <c r="B86" s="3"/>
      <c r="C86" s="3"/>
      <c r="D86" s="3"/>
      <c r="E86" s="3"/>
    </row>
    <row r="87" spans="2:5" ht="13.5">
      <c r="B87" s="3"/>
      <c r="C87" s="12"/>
      <c r="D87" s="3"/>
      <c r="E87" s="18"/>
    </row>
    <row r="88" spans="2:5" ht="13.5">
      <c r="B88" s="3"/>
      <c r="C88" s="3"/>
      <c r="D88" s="3"/>
      <c r="E88" s="19"/>
    </row>
    <row r="89" spans="2:5" ht="13.5">
      <c r="B89" s="3"/>
      <c r="C89" s="12"/>
      <c r="D89" s="3"/>
      <c r="E89" s="12"/>
    </row>
    <row r="90" spans="2:5" ht="13.5">
      <c r="B90" s="3"/>
      <c r="C90" s="3"/>
      <c r="D90" s="3"/>
      <c r="E90" s="3"/>
    </row>
    <row r="91" spans="2:5" ht="12" customHeight="1">
      <c r="B91" s="3"/>
      <c r="C91" s="12"/>
      <c r="D91" s="3"/>
      <c r="E91" s="13"/>
    </row>
    <row r="92" spans="2:5" ht="13.5">
      <c r="B92" s="3"/>
      <c r="C92" s="3"/>
      <c r="D92" s="3"/>
      <c r="E92" s="14"/>
    </row>
    <row r="93" spans="2:5" ht="12.75" customHeight="1">
      <c r="B93" s="3"/>
      <c r="C93" s="12"/>
      <c r="D93" s="3"/>
      <c r="E93" s="12"/>
    </row>
    <row r="94" spans="2:5" ht="13.5">
      <c r="B94" s="3"/>
      <c r="C94" s="3"/>
      <c r="D94" s="3"/>
      <c r="E94" s="3"/>
    </row>
    <row r="95" spans="2:5" ht="13.5">
      <c r="B95" s="3"/>
      <c r="C95" s="12"/>
      <c r="D95" s="3"/>
      <c r="E95" s="12"/>
    </row>
    <row r="96" spans="2:5" ht="13.5">
      <c r="B96" s="3"/>
      <c r="C96" s="3"/>
      <c r="D96" s="3"/>
      <c r="E96" s="3"/>
    </row>
    <row r="97" spans="2:5" ht="13.5">
      <c r="B97" s="3"/>
      <c r="C97" s="12"/>
      <c r="D97" s="3"/>
      <c r="E97" s="12"/>
    </row>
    <row r="98" spans="2:5" ht="13.5">
      <c r="B98" s="3"/>
      <c r="C98" s="3"/>
      <c r="D98" s="3"/>
      <c r="E98" s="3"/>
    </row>
    <row r="99" spans="2:5" ht="13.5">
      <c r="B99" s="3"/>
      <c r="C99" s="12"/>
      <c r="D99" s="3"/>
      <c r="E99" s="13"/>
    </row>
    <row r="100" spans="2:5" ht="13.5">
      <c r="B100" s="3"/>
      <c r="C100" s="3"/>
      <c r="D100" s="3"/>
      <c r="E100" s="3"/>
    </row>
    <row r="101" spans="2:5" ht="13.5">
      <c r="B101" s="3"/>
      <c r="C101" s="12"/>
      <c r="D101" s="3"/>
      <c r="E101" s="12"/>
    </row>
    <row r="102" spans="2:5" ht="13.5">
      <c r="B102" s="3"/>
      <c r="C102" s="3"/>
      <c r="D102" s="3"/>
      <c r="E102" s="3"/>
    </row>
    <row r="103" spans="2:5" ht="13.5">
      <c r="B103" s="191"/>
      <c r="C103" s="192"/>
      <c r="D103" s="191"/>
      <c r="E103" s="192"/>
    </row>
    <row r="104" spans="2:5" ht="13.5">
      <c r="B104" s="191"/>
      <c r="C104" s="191"/>
      <c r="D104" s="191"/>
      <c r="E104" s="191"/>
    </row>
    <row r="105" spans="2:5" ht="13.5">
      <c r="B105" s="191"/>
      <c r="C105" s="192"/>
      <c r="D105" s="191"/>
      <c r="E105" s="192"/>
    </row>
    <row r="106" spans="2:5" ht="13.5">
      <c r="B106" s="191"/>
      <c r="C106" s="191"/>
      <c r="D106" s="191"/>
      <c r="E106" s="191"/>
    </row>
    <row r="107" spans="2:5" ht="13.5">
      <c r="B107" s="191"/>
      <c r="C107" s="192"/>
      <c r="D107" s="192"/>
      <c r="E107" s="193"/>
    </row>
    <row r="108" spans="2:5" ht="13.5">
      <c r="B108" s="191"/>
      <c r="C108" s="191"/>
      <c r="D108" s="191"/>
      <c r="E108" s="191"/>
    </row>
    <row r="109" spans="2:5" ht="13.5">
      <c r="B109" s="191"/>
      <c r="C109" s="192"/>
      <c r="D109" s="191"/>
      <c r="E109" s="192"/>
    </row>
    <row r="110" spans="2:5" ht="13.5">
      <c r="B110" s="191"/>
      <c r="C110" s="191"/>
      <c r="D110" s="191"/>
      <c r="E110" s="191"/>
    </row>
    <row r="111" spans="2:5" ht="13.5">
      <c r="B111" s="191"/>
      <c r="C111" s="192"/>
      <c r="D111" s="191"/>
      <c r="E111" s="193"/>
    </row>
    <row r="112" spans="2:5" ht="13.5">
      <c r="B112" s="191"/>
      <c r="C112" s="191"/>
      <c r="D112" s="191"/>
      <c r="E112" s="194"/>
    </row>
    <row r="113" spans="2:5" ht="13.5">
      <c r="B113" s="191"/>
      <c r="C113" s="192"/>
      <c r="D113" s="191"/>
      <c r="E113" s="192"/>
    </row>
    <row r="114" spans="2:5" ht="13.5">
      <c r="B114" s="191"/>
      <c r="C114" s="191"/>
      <c r="D114" s="191"/>
      <c r="E114" s="191"/>
    </row>
    <row r="115" spans="2:5" ht="13.5">
      <c r="B115" s="191"/>
      <c r="C115" s="192"/>
      <c r="D115" s="191"/>
      <c r="E115" s="192"/>
    </row>
    <row r="116" spans="2:5" ht="13.5">
      <c r="B116" s="191"/>
      <c r="C116" s="191"/>
      <c r="D116" s="191"/>
      <c r="E116" s="191"/>
    </row>
    <row r="117" spans="2:5" ht="13.5">
      <c r="B117" s="191"/>
      <c r="C117" s="192"/>
      <c r="D117" s="191"/>
      <c r="E117" s="193"/>
    </row>
    <row r="118" spans="2:5" ht="13.5">
      <c r="B118" s="191"/>
      <c r="C118" s="191"/>
      <c r="D118" s="191"/>
      <c r="E118" s="194"/>
    </row>
    <row r="119" spans="2:5" ht="13.5">
      <c r="B119" s="191"/>
      <c r="C119" s="192"/>
      <c r="D119" s="191"/>
      <c r="E119" s="191"/>
    </row>
    <row r="120" spans="2:5" ht="13.5">
      <c r="B120" s="191"/>
      <c r="C120" s="191"/>
      <c r="D120" s="191"/>
      <c r="E120" s="191"/>
    </row>
    <row r="121" spans="2:5" ht="13.5">
      <c r="B121" s="191"/>
      <c r="C121" s="192"/>
      <c r="D121" s="191"/>
      <c r="E121" s="191"/>
    </row>
    <row r="122" spans="2:5" ht="13.5">
      <c r="B122" s="191"/>
      <c r="C122" s="191"/>
      <c r="D122" s="191"/>
      <c r="E122" s="191"/>
    </row>
    <row r="123" spans="2:5" ht="13.5">
      <c r="B123" s="191"/>
      <c r="C123" s="192"/>
      <c r="D123" s="191"/>
      <c r="E123" s="192"/>
    </row>
    <row r="124" spans="2:5" ht="13.5">
      <c r="B124" s="191"/>
      <c r="C124" s="191"/>
      <c r="D124" s="191"/>
      <c r="E124" s="191"/>
    </row>
    <row r="125" spans="2:5" ht="13.5">
      <c r="B125" s="191"/>
      <c r="C125" s="192"/>
      <c r="D125" s="191"/>
      <c r="E125" s="191"/>
    </row>
    <row r="126" spans="2:5" ht="13.5">
      <c r="B126" s="191"/>
      <c r="C126" s="191"/>
      <c r="D126" s="191"/>
      <c r="E126" s="191"/>
    </row>
    <row r="127" spans="2:5" ht="13.5">
      <c r="B127" s="191"/>
      <c r="C127" s="192"/>
      <c r="D127" s="191"/>
      <c r="E127" s="191"/>
    </row>
    <row r="128" spans="2:5" ht="13.5">
      <c r="B128" s="191"/>
      <c r="C128" s="191"/>
      <c r="D128" s="191"/>
      <c r="E128" s="191"/>
    </row>
    <row r="129" spans="2:5" ht="13.5">
      <c r="B129" s="191"/>
      <c r="C129" s="192"/>
      <c r="D129" s="191"/>
      <c r="E129" s="192"/>
    </row>
    <row r="130" spans="2:5" ht="13.5">
      <c r="B130" s="191"/>
      <c r="C130" s="191"/>
      <c r="D130" s="191"/>
      <c r="E130" s="191"/>
    </row>
    <row r="131" spans="2:5" ht="13.5">
      <c r="B131" s="191"/>
      <c r="C131" s="192"/>
      <c r="D131" s="191"/>
      <c r="E131" s="191"/>
    </row>
    <row r="132" spans="2:5" ht="13.5">
      <c r="B132" s="191"/>
      <c r="C132" s="191"/>
      <c r="D132" s="191"/>
      <c r="E132" s="191"/>
    </row>
    <row r="133" spans="2:5" ht="13.5">
      <c r="B133" s="191"/>
      <c r="C133" s="192"/>
      <c r="D133" s="191"/>
      <c r="E133" s="192"/>
    </row>
    <row r="134" spans="2:5" ht="13.5">
      <c r="B134" s="191"/>
      <c r="C134" s="191"/>
      <c r="D134" s="191"/>
      <c r="E134" s="191"/>
    </row>
    <row r="135" spans="2:5" ht="13.5">
      <c r="B135" s="191"/>
      <c r="C135" s="192"/>
      <c r="D135" s="191"/>
      <c r="E135" s="191"/>
    </row>
    <row r="136" spans="2:5" ht="13.5">
      <c r="B136" s="191"/>
      <c r="C136" s="191"/>
      <c r="D136" s="191"/>
      <c r="E136" s="191"/>
    </row>
    <row r="137" spans="2:5" ht="13.5">
      <c r="B137" s="191"/>
      <c r="C137" s="192"/>
      <c r="D137" s="191"/>
      <c r="E137" s="191"/>
    </row>
    <row r="138" spans="2:5" ht="13.5">
      <c r="B138" s="191"/>
      <c r="C138" s="191"/>
      <c r="D138" s="191"/>
      <c r="E138" s="191"/>
    </row>
    <row r="139" spans="2:5" ht="13.5">
      <c r="B139" s="191"/>
      <c r="C139" s="192"/>
      <c r="D139" s="191"/>
      <c r="E139" s="192"/>
    </row>
    <row r="140" spans="2:5" ht="13.5">
      <c r="B140" s="191"/>
      <c r="C140" s="191"/>
      <c r="D140" s="191"/>
      <c r="E140" s="191"/>
    </row>
    <row r="141" spans="2:5" ht="13.5">
      <c r="B141" s="191"/>
      <c r="C141" s="192"/>
      <c r="D141" s="191"/>
      <c r="E141" s="191"/>
    </row>
    <row r="142" spans="2:5" ht="13.5">
      <c r="B142" s="191"/>
      <c r="C142" s="191"/>
      <c r="D142" s="191"/>
      <c r="E142" s="191"/>
    </row>
    <row r="143" spans="2:5" ht="13.5">
      <c r="B143" s="191"/>
      <c r="C143" s="192"/>
      <c r="D143" s="191"/>
      <c r="E143" s="192"/>
    </row>
    <row r="144" spans="2:5" ht="13.5">
      <c r="B144" s="191"/>
      <c r="C144" s="191"/>
      <c r="D144" s="191"/>
      <c r="E144" s="191"/>
    </row>
    <row r="145" spans="2:5" ht="13.5">
      <c r="B145" s="191"/>
      <c r="C145" s="192"/>
      <c r="D145" s="191"/>
      <c r="E145" s="192"/>
    </row>
    <row r="146" spans="2:5" ht="13.5">
      <c r="B146" s="191"/>
      <c r="C146" s="191"/>
      <c r="D146" s="191"/>
      <c r="E146" s="191"/>
    </row>
    <row r="147" spans="2:5" ht="13.5">
      <c r="B147" s="191"/>
      <c r="D147" s="191"/>
      <c r="E147" s="192"/>
    </row>
    <row r="148" spans="2:5" ht="13.5">
      <c r="B148" s="191"/>
      <c r="D148" s="191"/>
      <c r="E148" s="191"/>
    </row>
    <row r="149" spans="2:5" ht="13.5">
      <c r="B149" s="191"/>
      <c r="C149" s="192"/>
      <c r="D149" s="191"/>
      <c r="E149" s="192"/>
    </row>
    <row r="150" spans="2:5" ht="13.5">
      <c r="B150" s="191"/>
      <c r="C150" s="191"/>
      <c r="D150" s="191"/>
      <c r="E150" s="191"/>
    </row>
  </sheetData>
  <sheetProtection/>
  <mergeCells count="96">
    <mergeCell ref="C1:E1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B135:B136"/>
    <mergeCell ref="C135:C136"/>
    <mergeCell ref="D135:D136"/>
    <mergeCell ref="E135:E136"/>
    <mergeCell ref="B137:B138"/>
    <mergeCell ref="C137:C138"/>
    <mergeCell ref="D137:D138"/>
    <mergeCell ref="E137:E138"/>
    <mergeCell ref="B139:B140"/>
    <mergeCell ref="C139:C140"/>
    <mergeCell ref="D139:D140"/>
    <mergeCell ref="E139:E140"/>
    <mergeCell ref="B141:B142"/>
    <mergeCell ref="C141:C142"/>
    <mergeCell ref="D141:D142"/>
    <mergeCell ref="E141:E142"/>
    <mergeCell ref="B143:B144"/>
    <mergeCell ref="C143:C144"/>
    <mergeCell ref="D143:D144"/>
    <mergeCell ref="E143:E144"/>
    <mergeCell ref="B145:B146"/>
    <mergeCell ref="C145:C146"/>
    <mergeCell ref="D145:D146"/>
    <mergeCell ref="E145:E146"/>
    <mergeCell ref="B147:B148"/>
    <mergeCell ref="D147:D148"/>
    <mergeCell ref="E147:E148"/>
    <mergeCell ref="B149:B150"/>
    <mergeCell ref="C149:C150"/>
    <mergeCell ref="D149:D150"/>
    <mergeCell ref="E149:E150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0">
      <selection activeCell="AK16" sqref="AK16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3" width="4.50390625" style="0" customWidth="1"/>
    <col min="4" max="4" width="15.375" style="0" customWidth="1"/>
    <col min="5" max="13" width="1.25" style="0" customWidth="1"/>
    <col min="14" max="23" width="1.12109375" style="0" customWidth="1"/>
    <col min="24" max="29" width="1.25" style="0" customWidth="1"/>
    <col min="30" max="30" width="11.625" style="0" customWidth="1"/>
    <col min="31" max="31" width="4.50390625" style="0" customWidth="1"/>
    <col min="32" max="32" width="15.375" style="0" customWidth="1"/>
    <col min="33" max="33" width="4.25390625" style="0" customWidth="1"/>
    <col min="34" max="34" width="3.00390625" style="0" customWidth="1"/>
    <col min="35" max="35" width="10.375" style="0" customWidth="1"/>
    <col min="36" max="36" width="4.125" style="0" customWidth="1"/>
    <col min="37" max="37" width="10.50390625" style="0" customWidth="1"/>
  </cols>
  <sheetData>
    <row r="1" spans="5:30" ht="72" customHeight="1">
      <c r="E1" s="202" t="s">
        <v>5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1"/>
    </row>
    <row r="2" spans="17:18" ht="55.5" customHeight="1">
      <c r="Q2" s="251" t="s">
        <v>677</v>
      </c>
      <c r="R2" s="251"/>
    </row>
    <row r="3" spans="1:37" ht="23.25" customHeight="1" thickBot="1">
      <c r="A3" s="194">
        <v>1</v>
      </c>
      <c r="B3" s="220" t="str">
        <f>VLOOKUP(A3,'はぎ受付'!$B$2:E30,2,1)</f>
        <v>谷口かつ子
橋本　愛子</v>
      </c>
      <c r="C3" s="193" t="str">
        <f>VLOOKUP(A3,'はぎ受付'!$B$2:E30,3,1)</f>
        <v>(京)</v>
      </c>
      <c r="D3" s="193" t="str">
        <f>VLOOKUP(A3,'はぎ受付'!$B$2:E30,4,1)</f>
        <v>若竹</v>
      </c>
      <c r="E3" s="55"/>
      <c r="F3" s="55"/>
      <c r="G3" s="55"/>
      <c r="H3" s="55"/>
      <c r="I3" s="55"/>
      <c r="J3" s="55"/>
      <c r="Q3" s="251"/>
      <c r="R3" s="251"/>
      <c r="S3" s="1"/>
      <c r="T3" s="1"/>
      <c r="U3" s="1"/>
      <c r="V3" s="1"/>
      <c r="W3" s="1"/>
      <c r="X3" s="55"/>
      <c r="Y3" s="55"/>
      <c r="Z3" s="55"/>
      <c r="AA3" s="55"/>
      <c r="AB3" s="55"/>
      <c r="AC3" s="55"/>
      <c r="AD3" s="192" t="str">
        <f>VLOOKUP(AG3,'はぎ受付'!B2:E30,2,1)</f>
        <v>黒木　勝代
中川　大子</v>
      </c>
      <c r="AE3" s="193" t="str">
        <f>VLOOKUP(AG3,'はぎ受付'!B2:E30,3,1)</f>
        <v>(兵)</v>
      </c>
      <c r="AF3" s="193" t="str">
        <f>VLOOKUP(AG3,'はぎ受付'!B2:E30,4,1)</f>
        <v>筑紫が丘テニス
東神戸テニス</v>
      </c>
      <c r="AG3" s="194">
        <v>16</v>
      </c>
      <c r="AH3" s="191"/>
      <c r="AI3" s="192"/>
      <c r="AJ3" s="191"/>
      <c r="AK3" s="191"/>
    </row>
    <row r="4" spans="1:37" ht="23.25" customHeight="1">
      <c r="A4" s="194"/>
      <c r="B4" s="220"/>
      <c r="C4" s="193"/>
      <c r="D4" s="193"/>
      <c r="E4" s="1"/>
      <c r="F4" s="8"/>
      <c r="G4" s="1"/>
      <c r="H4" s="1"/>
      <c r="I4" s="1"/>
      <c r="J4" s="107"/>
      <c r="K4" s="1"/>
      <c r="L4" s="1"/>
      <c r="M4" s="1"/>
      <c r="N4" s="1"/>
      <c r="O4" s="1"/>
      <c r="P4" s="162"/>
      <c r="Q4" s="251"/>
      <c r="R4" s="251"/>
      <c r="S4" s="1"/>
      <c r="T4" s="1"/>
      <c r="U4" s="1"/>
      <c r="V4" s="1"/>
      <c r="W4" s="108"/>
      <c r="X4" s="1"/>
      <c r="Y4" s="1"/>
      <c r="Z4" s="1"/>
      <c r="AA4" s="8"/>
      <c r="AB4" s="1"/>
      <c r="AC4" s="1"/>
      <c r="AD4" s="192"/>
      <c r="AE4" s="193"/>
      <c r="AF4" s="193"/>
      <c r="AG4" s="194"/>
      <c r="AH4" s="191"/>
      <c r="AI4" s="191"/>
      <c r="AJ4" s="191"/>
      <c r="AK4" s="191"/>
    </row>
    <row r="5" spans="1:33" ht="23.25" customHeight="1" thickBot="1">
      <c r="A5" s="194">
        <v>2</v>
      </c>
      <c r="B5" s="220" t="str">
        <f>VLOOKUP(A5,'はぎ受付'!$B$2:E32,2,1)</f>
        <v>大崎　孝子
山内　良子</v>
      </c>
      <c r="C5" s="193" t="str">
        <f>VLOOKUP(A5,'はぎ受付'!$B$2:E32,3,1)</f>
        <v>(京)</v>
      </c>
      <c r="D5" s="193" t="str">
        <f>VLOOKUP(A5,'はぎ受付'!$B$2:E32,4,1)</f>
        <v>やましな
サン</v>
      </c>
      <c r="E5" s="117"/>
      <c r="F5" s="118"/>
      <c r="G5" s="117"/>
      <c r="H5" s="203">
        <v>0</v>
      </c>
      <c r="I5" s="203"/>
      <c r="J5" s="138"/>
      <c r="K5" s="139"/>
      <c r="L5" s="140"/>
      <c r="M5" s="140"/>
      <c r="N5" s="121"/>
      <c r="O5" s="121"/>
      <c r="P5" s="162"/>
      <c r="Q5" s="251"/>
      <c r="R5" s="251"/>
      <c r="S5" s="121"/>
      <c r="T5" s="205">
        <v>0</v>
      </c>
      <c r="U5" s="205"/>
      <c r="V5" s="121"/>
      <c r="W5" s="152"/>
      <c r="X5" s="120"/>
      <c r="Y5" s="203">
        <v>1</v>
      </c>
      <c r="Z5" s="203"/>
      <c r="AA5" s="118"/>
      <c r="AB5" s="117"/>
      <c r="AC5" s="4"/>
      <c r="AD5" s="192" t="str">
        <f>VLOOKUP(AG5,'はぎ受付'!B2:E30,2,1)</f>
        <v>川畑十糸子
神田　美子</v>
      </c>
      <c r="AE5" s="193" t="str">
        <f>VLOOKUP(AG5,'はぎ受付'!B2:E30,3,2)</f>
        <v>(京)</v>
      </c>
      <c r="AF5" s="193" t="str">
        <f>VLOOKUP(AG5,'はぎ受付'!B2:E30,4,1)</f>
        <v>ちゃった舞鶴
メルシー</v>
      </c>
      <c r="AG5" s="194">
        <v>17</v>
      </c>
    </row>
    <row r="6" spans="1:33" ht="23.25" customHeight="1">
      <c r="A6" s="194"/>
      <c r="B6" s="220"/>
      <c r="C6" s="193"/>
      <c r="D6" s="193"/>
      <c r="E6" s="123"/>
      <c r="F6" s="201">
        <v>1</v>
      </c>
      <c r="G6" s="201"/>
      <c r="H6" s="124"/>
      <c r="I6" s="125"/>
      <c r="J6" s="124"/>
      <c r="K6" s="126"/>
      <c r="L6" s="113"/>
      <c r="M6" s="141"/>
      <c r="N6" s="113"/>
      <c r="O6" s="113"/>
      <c r="P6" s="162"/>
      <c r="Q6" s="251"/>
      <c r="R6" s="251"/>
      <c r="S6" s="113"/>
      <c r="T6" s="127"/>
      <c r="U6" s="155"/>
      <c r="V6" s="156"/>
      <c r="W6" s="158"/>
      <c r="X6" s="113"/>
      <c r="Y6" s="124"/>
      <c r="Z6" s="113"/>
      <c r="AA6" s="201">
        <v>1</v>
      </c>
      <c r="AB6" s="201"/>
      <c r="AC6" s="1"/>
      <c r="AD6" s="192"/>
      <c r="AE6" s="193"/>
      <c r="AF6" s="193"/>
      <c r="AG6" s="194"/>
    </row>
    <row r="7" spans="1:33" ht="23.25" customHeight="1">
      <c r="A7" s="194">
        <v>3</v>
      </c>
      <c r="B7" s="220" t="str">
        <f>VLOOKUP(A7,'はぎ受付'!$B$2:E34,2,1)</f>
        <v>岡治　和江
増田　頼子</v>
      </c>
      <c r="C7" s="193" t="str">
        <f>VLOOKUP(A7,'はぎ受付'!$B$2:E34,3,1)</f>
        <v>(滋)
(兵）</v>
      </c>
      <c r="D7" s="193" t="str">
        <f>VLOOKUP(A7,'はぎ受付'!$B$2:E34,4,1)</f>
        <v>さざなみレディース
東灘</v>
      </c>
      <c r="E7" s="117"/>
      <c r="F7" s="117"/>
      <c r="G7" s="117"/>
      <c r="H7" s="118"/>
      <c r="I7" s="123"/>
      <c r="J7" s="118"/>
      <c r="K7" s="123"/>
      <c r="L7" s="123"/>
      <c r="M7" s="142"/>
      <c r="N7" s="123"/>
      <c r="O7" s="123"/>
      <c r="P7" s="162"/>
      <c r="Q7" s="251"/>
      <c r="R7" s="251"/>
      <c r="S7" s="123"/>
      <c r="T7" s="128"/>
      <c r="U7" s="123"/>
      <c r="V7" s="123"/>
      <c r="W7" s="128"/>
      <c r="X7" s="117"/>
      <c r="Y7" s="118"/>
      <c r="Z7" s="117"/>
      <c r="AA7" s="117"/>
      <c r="AB7" s="117"/>
      <c r="AC7" s="4"/>
      <c r="AD7" s="192" t="str">
        <f>VLOOKUP(AG7,'はぎ受付'!B2:E30,2,1)</f>
        <v>寺村　伸江
牧山美佐子</v>
      </c>
      <c r="AE7" s="193" t="str">
        <f>VLOOKUP(AG7,'はぎ受付'!B2:E30,3,1)</f>
        <v>(大)</v>
      </c>
      <c r="AF7" s="193" t="str">
        <f>VLOOKUP(AG7,'はぎ受付'!B2:E30,4,1)</f>
        <v>寝屋川
東大阪市ＳＴ</v>
      </c>
      <c r="AG7" s="194">
        <v>18</v>
      </c>
    </row>
    <row r="8" spans="1:33" ht="23.25" customHeight="1" thickBot="1">
      <c r="A8" s="194"/>
      <c r="B8" s="220"/>
      <c r="C8" s="193"/>
      <c r="D8" s="193"/>
      <c r="E8" s="123"/>
      <c r="F8" s="123"/>
      <c r="G8" s="123"/>
      <c r="H8" s="113"/>
      <c r="I8" s="125"/>
      <c r="J8" s="211">
        <v>2</v>
      </c>
      <c r="K8" s="211"/>
      <c r="L8" s="113"/>
      <c r="M8" s="143"/>
      <c r="N8" s="113"/>
      <c r="O8" s="113"/>
      <c r="P8" s="162"/>
      <c r="Q8" s="251"/>
      <c r="R8" s="251"/>
      <c r="S8" s="113"/>
      <c r="T8" s="127"/>
      <c r="U8" s="113"/>
      <c r="V8" s="113"/>
      <c r="W8" s="211">
        <v>1</v>
      </c>
      <c r="X8" s="211"/>
      <c r="Y8" s="113"/>
      <c r="Z8" s="113"/>
      <c r="AA8" s="123"/>
      <c r="AB8" s="123"/>
      <c r="AC8" s="1"/>
      <c r="AD8" s="192"/>
      <c r="AE8" s="193"/>
      <c r="AF8" s="193"/>
      <c r="AG8" s="194"/>
    </row>
    <row r="9" spans="1:33" ht="23.25" customHeight="1" thickBot="1">
      <c r="A9" s="194">
        <v>4</v>
      </c>
      <c r="B9" s="220" t="str">
        <f>VLOOKUP(A9,'はぎ受付'!$B$2:E36,2,1)</f>
        <v>加藤　明子
秋元　美晴</v>
      </c>
      <c r="C9" s="193" t="str">
        <f>VLOOKUP(A9,'はぎ受付'!$B$2:E36,3,1)</f>
        <v>(兵)</v>
      </c>
      <c r="D9" s="193" t="str">
        <f>VLOOKUP(A9,'はぎ受付'!$B$2:E36,4,1)</f>
        <v>白川台
二見</v>
      </c>
      <c r="E9" s="117"/>
      <c r="F9" s="203">
        <v>2</v>
      </c>
      <c r="G9" s="203"/>
      <c r="H9" s="120"/>
      <c r="I9" s="120"/>
      <c r="J9" s="205">
        <v>1</v>
      </c>
      <c r="K9" s="205"/>
      <c r="L9" s="123"/>
      <c r="M9" s="142"/>
      <c r="N9" s="151"/>
      <c r="O9" s="144"/>
      <c r="P9" s="162"/>
      <c r="Q9" s="162"/>
      <c r="R9" s="142"/>
      <c r="S9" s="146"/>
      <c r="T9" s="149"/>
      <c r="U9" s="123"/>
      <c r="V9" s="123"/>
      <c r="W9" s="144"/>
      <c r="X9" s="144"/>
      <c r="Y9" s="144"/>
      <c r="Z9" s="144"/>
      <c r="AA9" s="144"/>
      <c r="AB9" s="144"/>
      <c r="AC9" s="55"/>
      <c r="AD9" s="192" t="str">
        <f>VLOOKUP(AG9,'はぎ受付'!B2:E30,2,1)</f>
        <v>鎌田　節子
中山　徳美</v>
      </c>
      <c r="AE9" s="193" t="str">
        <f>VLOOKUP(AG9,'はぎ受付'!B2:E30,3,1)</f>
        <v>(兵)
(奈）</v>
      </c>
      <c r="AF9" s="193" t="str">
        <f>VLOOKUP(AG9,'はぎ受付'!B2:E30,4,1)</f>
        <v>三木
奈良</v>
      </c>
      <c r="AG9" s="194">
        <v>19</v>
      </c>
    </row>
    <row r="10" spans="1:33" ht="23.25" customHeight="1">
      <c r="A10" s="194"/>
      <c r="B10" s="220"/>
      <c r="C10" s="193"/>
      <c r="D10" s="193"/>
      <c r="E10" s="129"/>
      <c r="F10" s="130"/>
      <c r="G10" s="129"/>
      <c r="H10" s="129"/>
      <c r="I10" s="123"/>
      <c r="J10" s="130"/>
      <c r="K10" s="123"/>
      <c r="L10" s="123"/>
      <c r="M10" s="128"/>
      <c r="N10" s="132"/>
      <c r="O10" s="123"/>
      <c r="P10" s="149"/>
      <c r="Q10" s="123"/>
      <c r="R10" s="142"/>
      <c r="S10" s="123"/>
      <c r="T10" s="142"/>
      <c r="U10" s="123"/>
      <c r="V10" s="142"/>
      <c r="W10" s="123"/>
      <c r="X10" s="123"/>
      <c r="Y10" s="123"/>
      <c r="Z10" s="128"/>
      <c r="AA10" s="128"/>
      <c r="AB10" s="123"/>
      <c r="AC10" s="1"/>
      <c r="AD10" s="192"/>
      <c r="AE10" s="193"/>
      <c r="AF10" s="193"/>
      <c r="AG10" s="194"/>
    </row>
    <row r="11" spans="1:37" ht="23.25" customHeight="1" thickBot="1">
      <c r="A11" s="194">
        <v>5</v>
      </c>
      <c r="B11" s="220" t="str">
        <f>VLOOKUP(A11,'はぎ受付'!$B$2:E38,2,1)</f>
        <v>清水　弘子
打越　芳子</v>
      </c>
      <c r="C11" s="193" t="str">
        <f>VLOOKUP(A11,'はぎ受付'!$B$2:E38,3,1)</f>
        <v>(和)</v>
      </c>
      <c r="D11" s="193" t="str">
        <f>VLOOKUP(A11,'はぎ受付'!$B$2:E38,4,1)</f>
        <v>わかば
クリーン</v>
      </c>
      <c r="E11" s="117"/>
      <c r="F11" s="118"/>
      <c r="G11" s="117"/>
      <c r="H11" s="203">
        <v>1</v>
      </c>
      <c r="I11" s="203"/>
      <c r="J11" s="122"/>
      <c r="K11" s="121"/>
      <c r="L11" s="121"/>
      <c r="M11" s="119"/>
      <c r="N11" s="121"/>
      <c r="O11" s="121"/>
      <c r="P11" s="152"/>
      <c r="Q11" s="121"/>
      <c r="R11" s="152"/>
      <c r="S11" s="121"/>
      <c r="T11" s="152"/>
      <c r="U11" s="121"/>
      <c r="V11" s="152"/>
      <c r="W11" s="203">
        <v>2</v>
      </c>
      <c r="X11" s="203"/>
      <c r="Y11" s="117"/>
      <c r="Z11" s="118"/>
      <c r="AA11" s="118"/>
      <c r="AB11" s="117"/>
      <c r="AC11" s="1"/>
      <c r="AD11" s="192" t="str">
        <f>VLOOKUP(AG11,'はぎ受付'!B2:E30,2,1)</f>
        <v>須田　輝子
牧野幸代子</v>
      </c>
      <c r="AE11" s="193" t="str">
        <f>VLOOKUP(AG13,'はぎ受付'!B2:E30,3,1)</f>
        <v>(京)</v>
      </c>
      <c r="AF11" s="193" t="str">
        <f>VLOOKUP(AG11,'はぎ受付'!B2:E30,4,1)</f>
        <v>洛南パーソンズ
オールかめおか</v>
      </c>
      <c r="AG11" s="194">
        <v>20</v>
      </c>
      <c r="AK11" s="1"/>
    </row>
    <row r="12" spans="1:33" ht="23.25" customHeight="1" thickBot="1">
      <c r="A12" s="194"/>
      <c r="B12" s="220"/>
      <c r="C12" s="193"/>
      <c r="D12" s="193"/>
      <c r="E12" s="123"/>
      <c r="F12" s="129"/>
      <c r="G12" s="123"/>
      <c r="H12" s="130"/>
      <c r="I12" s="129"/>
      <c r="J12" s="147"/>
      <c r="K12" s="146"/>
      <c r="L12" s="149"/>
      <c r="M12" s="128"/>
      <c r="N12" s="123"/>
      <c r="O12" s="123"/>
      <c r="P12" s="142"/>
      <c r="Q12" s="123"/>
      <c r="R12" s="142"/>
      <c r="S12" s="123"/>
      <c r="T12" s="142"/>
      <c r="U12" s="144"/>
      <c r="V12" s="148"/>
      <c r="W12" s="128"/>
      <c r="X12" s="131"/>
      <c r="Y12" s="130"/>
      <c r="Z12" s="133"/>
      <c r="AA12" s="248">
        <v>0</v>
      </c>
      <c r="AB12" s="201"/>
      <c r="AC12" s="7"/>
      <c r="AD12" s="192"/>
      <c r="AE12" s="193"/>
      <c r="AF12" s="193"/>
      <c r="AG12" s="194"/>
    </row>
    <row r="13" spans="1:33" ht="23.25" customHeight="1" thickBot="1">
      <c r="A13" s="194">
        <v>6</v>
      </c>
      <c r="B13" s="220" t="str">
        <f>VLOOKUP(A13,'はぎ受付'!$B$2:E40,2,1)</f>
        <v>佐海　啓子
寺松　満子</v>
      </c>
      <c r="C13" s="193" t="str">
        <f>VLOOKUP(A13,'はぎ受付'!$B$2:E40,3,1)</f>
        <v>(奈)</v>
      </c>
      <c r="D13" s="193" t="str">
        <f>VLOOKUP(A13,'はぎ受付'!$B$2:E40,4,1)</f>
        <v>橿原</v>
      </c>
      <c r="E13" s="144"/>
      <c r="F13" s="144"/>
      <c r="G13" s="144"/>
      <c r="H13" s="145"/>
      <c r="I13" s="144"/>
      <c r="J13" s="148"/>
      <c r="K13" s="123"/>
      <c r="L13" s="142"/>
      <c r="M13" s="128"/>
      <c r="N13" s="123"/>
      <c r="O13" s="123"/>
      <c r="P13" s="142"/>
      <c r="Q13" s="123"/>
      <c r="R13" s="142"/>
      <c r="S13" s="123"/>
      <c r="T13" s="123"/>
      <c r="U13" s="123"/>
      <c r="V13" s="128"/>
      <c r="W13" s="128"/>
      <c r="X13" s="134"/>
      <c r="Y13" s="118"/>
      <c r="Z13" s="135"/>
      <c r="AA13" s="117"/>
      <c r="AB13" s="117"/>
      <c r="AC13" s="1"/>
      <c r="AD13" s="192" t="str">
        <f>VLOOKUP(AG13,'はぎ受付'!B2:E30,2,1)</f>
        <v>西迫　栄子
山口　京子</v>
      </c>
      <c r="AE13" s="193" t="str">
        <f>VLOOKUP(AG13,'はぎ受付'!B2:E30,3,1)</f>
        <v>(京)</v>
      </c>
      <c r="AF13" s="193" t="str">
        <f>VLOOKUP(AG13,'はぎ受付'!B2:E30,4,1)</f>
        <v>Ｅ.Ｆ.Ｔ.
洛水</v>
      </c>
      <c r="AG13" s="194">
        <v>21</v>
      </c>
    </row>
    <row r="14" spans="1:33" ht="23.25" customHeight="1" thickBot="1">
      <c r="A14" s="194"/>
      <c r="B14" s="220"/>
      <c r="C14" s="193"/>
      <c r="D14" s="193"/>
      <c r="E14" s="123"/>
      <c r="F14" s="123"/>
      <c r="G14" s="123"/>
      <c r="H14" s="123"/>
      <c r="I14" s="123"/>
      <c r="J14" s="123"/>
      <c r="K14" s="123"/>
      <c r="L14" s="142"/>
      <c r="M14" s="150"/>
      <c r="N14" s="123"/>
      <c r="O14" s="123"/>
      <c r="P14" s="142"/>
      <c r="Q14" s="123"/>
      <c r="R14" s="142"/>
      <c r="S14" s="123"/>
      <c r="T14" s="123"/>
      <c r="U14" s="123"/>
      <c r="V14" s="128"/>
      <c r="W14" s="131"/>
      <c r="X14" s="129"/>
      <c r="Y14" s="128"/>
      <c r="Z14" s="248">
        <v>2</v>
      </c>
      <c r="AA14" s="249"/>
      <c r="AB14" s="123"/>
      <c r="AC14" s="7"/>
      <c r="AD14" s="192"/>
      <c r="AE14" s="193"/>
      <c r="AF14" s="193"/>
      <c r="AG14" s="194"/>
    </row>
    <row r="15" spans="1:33" ht="23.25" customHeight="1">
      <c r="A15" s="194">
        <v>7</v>
      </c>
      <c r="B15" s="220" t="str">
        <f>VLOOKUP(A15,'はぎ受付'!$B$2:E42,2,1)</f>
        <v>伊藤　朗子
山田　昌子</v>
      </c>
      <c r="C15" s="193" t="str">
        <f>VLOOKUP(A15,'はぎ受付'!$B$2:E42,3,1)</f>
        <v>(兵)
(奈）</v>
      </c>
      <c r="D15" s="193" t="str">
        <f>VLOOKUP(A15,'はぎ受付'!$B$2:E42,4,1)</f>
        <v>ひまわり
郡山</v>
      </c>
      <c r="E15" s="117"/>
      <c r="F15" s="117"/>
      <c r="G15" s="117"/>
      <c r="H15" s="117"/>
      <c r="I15" s="117"/>
      <c r="J15" s="205">
        <v>0</v>
      </c>
      <c r="K15" s="205"/>
      <c r="L15" s="128"/>
      <c r="M15" s="123"/>
      <c r="N15" s="211">
        <v>1</v>
      </c>
      <c r="O15" s="211"/>
      <c r="P15" s="142"/>
      <c r="Q15" s="123"/>
      <c r="R15" s="142"/>
      <c r="S15" s="123"/>
      <c r="T15" s="123"/>
      <c r="U15" s="123"/>
      <c r="V15" s="128"/>
      <c r="W15" s="134"/>
      <c r="X15" s="117"/>
      <c r="Y15" s="118"/>
      <c r="Z15" s="117"/>
      <c r="AA15" s="118"/>
      <c r="AB15" s="117"/>
      <c r="AC15" s="4"/>
      <c r="AD15" s="192" t="str">
        <f>VLOOKUP(AG15,'はぎ受付'!B2:E30,2,1)</f>
        <v>
稲田　敬子
伊東　五月</v>
      </c>
      <c r="AE15" s="193" t="str">
        <f>VLOOKUP(AG15,'はぎ受付'!B2:E30,3,1)</f>
        <v>(和)</v>
      </c>
      <c r="AF15" s="247" t="str">
        <f>VLOOKUP(AG15,'はぎ受付'!B2:E30,4,1)</f>
        <v>ふたば
クリーン</v>
      </c>
      <c r="AG15" s="194">
        <v>22</v>
      </c>
    </row>
    <row r="16" spans="1:33" ht="23.25" customHeight="1" thickBot="1">
      <c r="A16" s="194"/>
      <c r="B16" s="220"/>
      <c r="C16" s="193"/>
      <c r="D16" s="193"/>
      <c r="E16" s="129"/>
      <c r="F16" s="130"/>
      <c r="G16" s="123"/>
      <c r="H16" s="123"/>
      <c r="I16" s="123"/>
      <c r="J16" s="130"/>
      <c r="K16" s="123"/>
      <c r="L16" s="128"/>
      <c r="M16" s="123"/>
      <c r="N16" s="123"/>
      <c r="O16" s="123"/>
      <c r="P16" s="142"/>
      <c r="Q16" s="153"/>
      <c r="R16" s="161"/>
      <c r="S16" s="207">
        <v>2</v>
      </c>
      <c r="T16" s="208"/>
      <c r="U16" s="123"/>
      <c r="V16" s="123"/>
      <c r="W16" s="278" t="s">
        <v>705</v>
      </c>
      <c r="X16" s="278"/>
      <c r="Y16" s="278" t="s">
        <v>705</v>
      </c>
      <c r="Z16" s="278"/>
      <c r="AA16" s="278" t="s">
        <v>705</v>
      </c>
      <c r="AB16" s="278"/>
      <c r="AC16" s="1"/>
      <c r="AD16" s="192"/>
      <c r="AE16" s="193"/>
      <c r="AF16" s="247"/>
      <c r="AG16" s="194"/>
    </row>
    <row r="17" spans="1:33" ht="23.25" customHeight="1" thickBot="1">
      <c r="A17" s="194">
        <v>8</v>
      </c>
      <c r="B17" s="220" t="str">
        <f>VLOOKUP(A17,'はぎ受付'!$B$2:E44,2,1)</f>
        <v>北村　惇子
遠山美登里</v>
      </c>
      <c r="C17" s="193" t="str">
        <f>VLOOKUP(A17,'はぎ受付'!$B$2:E44,3,1)</f>
        <v>(大)</v>
      </c>
      <c r="D17" s="193" t="str">
        <f>VLOOKUP(A17,'はぎ受付'!$B$2:E44,4,1)</f>
        <v>高槻ソフトテニス
青空</v>
      </c>
      <c r="E17" s="117"/>
      <c r="F17" s="118"/>
      <c r="G17" s="120"/>
      <c r="H17" s="203">
        <v>0</v>
      </c>
      <c r="I17" s="203"/>
      <c r="J17" s="122"/>
      <c r="K17" s="121"/>
      <c r="L17" s="119"/>
      <c r="M17" s="121"/>
      <c r="N17" s="121"/>
      <c r="O17" s="121"/>
      <c r="P17" s="119"/>
      <c r="Q17" s="154"/>
      <c r="R17" s="136"/>
      <c r="S17" s="121"/>
      <c r="T17" s="121"/>
      <c r="U17" s="121"/>
      <c r="V17" s="121"/>
      <c r="W17" s="120"/>
      <c r="X17" s="120"/>
      <c r="Y17" s="120"/>
      <c r="Z17" s="120"/>
      <c r="AA17" s="203">
        <v>1</v>
      </c>
      <c r="AB17" s="203"/>
      <c r="AC17" s="116"/>
      <c r="AD17" s="192" t="str">
        <f>VLOOKUP(AG17:AG30,'はぎ受付'!B2:E30,2,1)</f>
        <v>落合瑪麗瑛
西口　君子</v>
      </c>
      <c r="AE17" s="193" t="str">
        <f>VLOOKUP(AG17:AG30,'はぎ受付'!B2:E30,3,1)</f>
        <v>(京)</v>
      </c>
      <c r="AF17" s="193" t="str">
        <f>VLOOKUP(AG17:AG30,'はぎ受付'!B2:E30,4,1)</f>
        <v>でんでん
嵯峨</v>
      </c>
      <c r="AG17" s="194">
        <v>23</v>
      </c>
    </row>
    <row r="18" spans="1:33" ht="23.25" customHeight="1">
      <c r="A18" s="194"/>
      <c r="B18" s="220"/>
      <c r="C18" s="193"/>
      <c r="D18" s="193"/>
      <c r="E18" s="123"/>
      <c r="F18" s="201">
        <v>1</v>
      </c>
      <c r="G18" s="201"/>
      <c r="H18" s="124"/>
      <c r="I18" s="125"/>
      <c r="J18" s="157"/>
      <c r="K18" s="254">
        <v>1</v>
      </c>
      <c r="L18" s="252"/>
      <c r="M18" s="113"/>
      <c r="N18" s="123"/>
      <c r="O18" s="123"/>
      <c r="P18" s="128"/>
      <c r="Q18" s="123"/>
      <c r="R18" s="128"/>
      <c r="S18" s="123"/>
      <c r="T18" s="123"/>
      <c r="U18" s="123"/>
      <c r="V18" s="128"/>
      <c r="W18" s="131"/>
      <c r="X18" s="129"/>
      <c r="Y18" s="129"/>
      <c r="Z18" s="130"/>
      <c r="AA18" s="130"/>
      <c r="AB18" s="123"/>
      <c r="AC18" s="1"/>
      <c r="AD18" s="192"/>
      <c r="AE18" s="193"/>
      <c r="AF18" s="193"/>
      <c r="AG18" s="194"/>
    </row>
    <row r="19" spans="1:33" ht="23.25" customHeight="1" thickBot="1">
      <c r="A19" s="194">
        <v>9</v>
      </c>
      <c r="B19" s="220" t="str">
        <f>VLOOKUP(A19,'はぎ受付'!$B$2:E46,2,1)</f>
        <v>新庄　　薫
中村　久子</v>
      </c>
      <c r="C19" s="193" t="str">
        <f>VLOOKUP(A19,'はぎ受付'!$B$2:E46,3,1)</f>
        <v>(京)</v>
      </c>
      <c r="D19" s="193" t="str">
        <f>VLOOKUP(A19,'はぎ受付'!$B$2:E46,4,1)</f>
        <v>洛南パーソンズ
ＤＦ</v>
      </c>
      <c r="E19" s="144"/>
      <c r="F19" s="144"/>
      <c r="G19" s="144"/>
      <c r="H19" s="145"/>
      <c r="I19" s="144"/>
      <c r="J19" s="148"/>
      <c r="K19" s="123"/>
      <c r="L19" s="123"/>
      <c r="M19" s="123"/>
      <c r="N19" s="123"/>
      <c r="O19" s="123"/>
      <c r="P19" s="128"/>
      <c r="Q19" s="123"/>
      <c r="R19" s="128"/>
      <c r="S19" s="123"/>
      <c r="T19" s="123"/>
      <c r="U19" s="123"/>
      <c r="V19" s="128"/>
      <c r="W19" s="160"/>
      <c r="X19" s="144"/>
      <c r="Y19" s="144"/>
      <c r="Z19" s="145"/>
      <c r="AA19" s="145"/>
      <c r="AB19" s="144"/>
      <c r="AC19" s="55"/>
      <c r="AD19" s="192" t="str">
        <f>VLOOKUP(AG19,'はぎ受付'!$B$2:E30,2,1)</f>
        <v>小泉　敏子
野田美代子
杉本　節子</v>
      </c>
      <c r="AE19" s="193" t="str">
        <f>VLOOKUP(AG19,'はぎ受付'!$B$2:E30,3,1)</f>
        <v>(奈)
(大）</v>
      </c>
      <c r="AF19" s="193" t="str">
        <f>VLOOKUP(AG19,'はぎ受付'!$B$2:E30,4,1)</f>
        <v>郡山
河合
高槻</v>
      </c>
      <c r="AG19" s="194">
        <v>24</v>
      </c>
    </row>
    <row r="20" spans="1:33" ht="23.25" customHeight="1" thickBot="1">
      <c r="A20" s="194"/>
      <c r="B20" s="220"/>
      <c r="C20" s="193"/>
      <c r="D20" s="19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8"/>
      <c r="Q20" s="132"/>
      <c r="R20" s="128"/>
      <c r="S20" s="132"/>
      <c r="T20" s="123"/>
      <c r="U20" s="144"/>
      <c r="V20" s="148"/>
      <c r="W20" s="128"/>
      <c r="X20" s="132"/>
      <c r="Y20" s="128"/>
      <c r="Z20" s="133"/>
      <c r="AA20" s="123"/>
      <c r="AB20" s="123"/>
      <c r="AC20" s="1"/>
      <c r="AD20" s="192"/>
      <c r="AE20" s="193"/>
      <c r="AF20" s="193"/>
      <c r="AG20" s="194"/>
    </row>
    <row r="21" spans="1:33" ht="23.25" customHeight="1" thickBot="1">
      <c r="A21" s="194">
        <v>10</v>
      </c>
      <c r="B21" s="220" t="str">
        <f>VLOOKUP(A21,'はぎ受付'!$B$2:E48,2,1)</f>
        <v>福岡　保子
横幕　昌代</v>
      </c>
      <c r="C21" s="193" t="str">
        <f>VLOOKUP(A21,'はぎ受付'!$B$2:E48,3,1)</f>
        <v>(京)</v>
      </c>
      <c r="D21" s="193" t="str">
        <f>VLOOKUP(A21,'はぎ受付'!$B$2:E48,4,1)</f>
        <v>京都女子</v>
      </c>
      <c r="E21" s="144"/>
      <c r="F21" s="144"/>
      <c r="G21" s="144"/>
      <c r="H21" s="144"/>
      <c r="I21" s="144"/>
      <c r="J21" s="123"/>
      <c r="K21" s="123"/>
      <c r="L21" s="123"/>
      <c r="M21" s="123"/>
      <c r="N21" s="123"/>
      <c r="O21" s="123"/>
      <c r="P21" s="128"/>
      <c r="Q21" s="132"/>
      <c r="R21" s="128"/>
      <c r="S21" s="132"/>
      <c r="T21" s="142"/>
      <c r="U21" s="123"/>
      <c r="V21" s="128"/>
      <c r="W21" s="128"/>
      <c r="X21" s="134"/>
      <c r="Y21" s="118"/>
      <c r="Z21" s="135"/>
      <c r="AA21" s="250">
        <v>1</v>
      </c>
      <c r="AB21" s="203"/>
      <c r="AC21" s="1"/>
      <c r="AD21" s="192" t="str">
        <f>VLOOKUP(AG21,'はぎ受付'!$B$2:E32,2,1)</f>
        <v>上林久美子
伊藤　輝子
津田　素子</v>
      </c>
      <c r="AE21" s="193" t="str">
        <f>VLOOKUP(AG21,'はぎ受付'!$B$2:E32,3,1)</f>
        <v>(京)</v>
      </c>
      <c r="AF21" s="193" t="str">
        <f>VLOOKUP(AG21,'はぎ受付'!$B$2:E32,4,1)</f>
        <v>サン</v>
      </c>
      <c r="AG21" s="194">
        <v>25</v>
      </c>
    </row>
    <row r="22" spans="1:33" ht="23.25" customHeight="1">
      <c r="A22" s="194"/>
      <c r="B22" s="220"/>
      <c r="C22" s="193"/>
      <c r="D22" s="193"/>
      <c r="E22" s="123"/>
      <c r="F22" s="128"/>
      <c r="G22" s="123"/>
      <c r="H22" s="123"/>
      <c r="I22" s="123"/>
      <c r="J22" s="149"/>
      <c r="K22" s="123"/>
      <c r="L22" s="123"/>
      <c r="M22" s="123"/>
      <c r="N22" s="123"/>
      <c r="O22" s="123"/>
      <c r="P22" s="128"/>
      <c r="Q22" s="123"/>
      <c r="R22" s="128"/>
      <c r="S22" s="132"/>
      <c r="T22" s="142"/>
      <c r="U22" s="123"/>
      <c r="V22" s="128"/>
      <c r="W22" s="248">
        <v>0</v>
      </c>
      <c r="X22" s="201"/>
      <c r="Y22" s="127"/>
      <c r="Z22" s="248">
        <v>1</v>
      </c>
      <c r="AA22" s="249"/>
      <c r="AB22" s="123"/>
      <c r="AC22" s="7"/>
      <c r="AD22" s="192"/>
      <c r="AE22" s="193"/>
      <c r="AF22" s="193"/>
      <c r="AG22" s="194"/>
    </row>
    <row r="23" spans="1:33" ht="23.25" customHeight="1" thickBot="1">
      <c r="A23" s="194">
        <v>11</v>
      </c>
      <c r="B23" s="220" t="str">
        <f>VLOOKUP(A23,'はぎ受付'!$B$2:E50,2,1)</f>
        <v>池澤恵知子
石原　洋子</v>
      </c>
      <c r="C23" s="193" t="str">
        <f>VLOOKUP(A23,'はぎ受付'!$B$2:E50,3,1)</f>
        <v>(大)</v>
      </c>
      <c r="D23" s="193" t="str">
        <f>VLOOKUP(A23,'はぎ受付'!$B$2:E50,4,1)</f>
        <v>フリー</v>
      </c>
      <c r="E23" s="117"/>
      <c r="F23" s="118"/>
      <c r="G23" s="121"/>
      <c r="H23" s="203">
        <v>2</v>
      </c>
      <c r="I23" s="203"/>
      <c r="J23" s="138"/>
      <c r="K23" s="121"/>
      <c r="L23" s="121"/>
      <c r="M23" s="205">
        <v>0</v>
      </c>
      <c r="N23" s="205"/>
      <c r="O23" s="123"/>
      <c r="P23" s="128"/>
      <c r="Q23" s="123"/>
      <c r="R23" s="128"/>
      <c r="S23" s="123"/>
      <c r="T23" s="142"/>
      <c r="U23" s="123"/>
      <c r="V23" s="128"/>
      <c r="W23" s="134"/>
      <c r="X23" s="117"/>
      <c r="Y23" s="118"/>
      <c r="Z23" s="117"/>
      <c r="AA23" s="118"/>
      <c r="AB23" s="117"/>
      <c r="AC23" s="4"/>
      <c r="AD23" s="192" t="str">
        <f>VLOOKUP(AG23,'はぎ受付'!$B$2:E34,2,1)</f>
        <v>鈴木　照子
菅野　桂子</v>
      </c>
      <c r="AE23" s="193" t="str">
        <f>VLOOKUP(AG23,'はぎ受付'!$B$2:E34,3,1)</f>
        <v>(兵)</v>
      </c>
      <c r="AF23" s="193" t="str">
        <f>VLOOKUP(AG23,'はぎ受付'!$B$2:E34,4,1)</f>
        <v>加古川
すずらん</v>
      </c>
      <c r="AG23" s="194">
        <v>26</v>
      </c>
    </row>
    <row r="24" spans="1:33" ht="23.25" customHeight="1" thickBot="1">
      <c r="A24" s="194"/>
      <c r="B24" s="220"/>
      <c r="C24" s="193"/>
      <c r="D24" s="193"/>
      <c r="E24" s="201">
        <v>0</v>
      </c>
      <c r="F24" s="201"/>
      <c r="G24" s="125"/>
      <c r="H24" s="124"/>
      <c r="I24" s="125"/>
      <c r="J24" s="124"/>
      <c r="K24" s="155"/>
      <c r="L24" s="156"/>
      <c r="M24" s="158"/>
      <c r="N24" s="126"/>
      <c r="O24" s="113"/>
      <c r="P24" s="127"/>
      <c r="Q24" s="113"/>
      <c r="R24" s="127"/>
      <c r="S24" s="113"/>
      <c r="T24" s="143"/>
      <c r="U24" s="113"/>
      <c r="V24" s="211">
        <v>2</v>
      </c>
      <c r="W24" s="211"/>
      <c r="X24" s="113"/>
      <c r="Y24" s="201">
        <v>2</v>
      </c>
      <c r="Z24" s="201"/>
      <c r="AA24" s="129"/>
      <c r="AB24" s="123"/>
      <c r="AC24" s="7"/>
      <c r="AD24" s="192"/>
      <c r="AE24" s="193"/>
      <c r="AF24" s="193"/>
      <c r="AG24" s="194"/>
    </row>
    <row r="25" spans="1:33" ht="23.25" customHeight="1" thickBot="1">
      <c r="A25" s="194">
        <v>12</v>
      </c>
      <c r="B25" s="220" t="str">
        <f>VLOOKUP(A25,'はぎ受付'!$B$2:E52,2,1)</f>
        <v>森　　房子
池原　幸子</v>
      </c>
      <c r="C25" s="193" t="str">
        <f>VLOOKUP(A25,'はぎ受付'!$B$2:E52,3,1)</f>
        <v>(滋)
(兵）</v>
      </c>
      <c r="D25" s="193" t="str">
        <f>VLOOKUP(A25,'はぎ受付'!$B$2:E52,4,1)</f>
        <v>さざなみレディース
西代レディース</v>
      </c>
      <c r="E25" s="117"/>
      <c r="F25" s="117"/>
      <c r="G25" s="117"/>
      <c r="H25" s="118"/>
      <c r="I25" s="123"/>
      <c r="J25" s="118"/>
      <c r="K25" s="123"/>
      <c r="L25" s="123"/>
      <c r="M25" s="128"/>
      <c r="N25" s="123"/>
      <c r="O25" s="123"/>
      <c r="P25" s="128"/>
      <c r="Q25" s="123"/>
      <c r="R25" s="113">
        <v>0</v>
      </c>
      <c r="S25" s="252">
        <v>0</v>
      </c>
      <c r="T25" s="253"/>
      <c r="U25" s="123"/>
      <c r="V25" s="123"/>
      <c r="W25" s="123"/>
      <c r="X25" s="144"/>
      <c r="Y25" s="144"/>
      <c r="Z25" s="144"/>
      <c r="AA25" s="144"/>
      <c r="AB25" s="144"/>
      <c r="AC25" s="55"/>
      <c r="AD25" s="192" t="str">
        <f>VLOOKUP(AG25,'はぎ受付'!$B$2:E36,2,1)</f>
        <v>野々口淑子
西澤　早苗</v>
      </c>
      <c r="AE25" s="193" t="str">
        <f>VLOOKUP(AG25,'はぎ受付'!$B$2:E36,3,1)</f>
        <v>(滋)
(京）</v>
      </c>
      <c r="AF25" s="193" t="str">
        <f>VLOOKUP(AG25,'はぎ受付'!$B$2:E36,4,1)</f>
        <v>志賀ＳＴＣ
洛南パーソンズ</v>
      </c>
      <c r="AG25" s="194">
        <v>27</v>
      </c>
    </row>
    <row r="26" spans="1:33" ht="23.25" customHeight="1" thickBot="1">
      <c r="A26" s="194"/>
      <c r="B26" s="220"/>
      <c r="C26" s="193"/>
      <c r="D26" s="193"/>
      <c r="E26" s="123"/>
      <c r="F26" s="123"/>
      <c r="G26" s="123"/>
      <c r="H26" s="201"/>
      <c r="I26" s="201"/>
      <c r="J26" s="211">
        <v>1</v>
      </c>
      <c r="K26" s="211"/>
      <c r="L26" s="123"/>
      <c r="M26" s="128"/>
      <c r="N26" s="160"/>
      <c r="O26" s="144"/>
      <c r="P26" s="145"/>
      <c r="Q26" s="123"/>
      <c r="R26" s="123"/>
      <c r="S26" s="123"/>
      <c r="T26" s="128"/>
      <c r="U26" s="123"/>
      <c r="V26" s="123"/>
      <c r="W26" s="142"/>
      <c r="X26" s="123"/>
      <c r="Y26" s="123"/>
      <c r="Z26" s="123"/>
      <c r="AA26" s="128"/>
      <c r="AB26" s="123"/>
      <c r="AC26" s="1"/>
      <c r="AD26" s="192"/>
      <c r="AE26" s="193"/>
      <c r="AF26" s="193"/>
      <c r="AG26" s="194"/>
    </row>
    <row r="27" spans="1:33" ht="23.25" customHeight="1" thickBot="1">
      <c r="A27" s="194">
        <v>13</v>
      </c>
      <c r="B27" s="220" t="str">
        <f>VLOOKUP(A27,'はぎ受付'!$B$2:E54,2,1)</f>
        <v>吉田　純子
細江寿恵子</v>
      </c>
      <c r="C27" s="193" t="str">
        <f>VLOOKUP(A27,'はぎ受付'!$B$2:E54,3,1)</f>
        <v>(和)
(京）</v>
      </c>
      <c r="D27" s="193" t="str">
        <f>VLOOKUP(A27,'はぎ受付'!$B$2:E54,4,1)</f>
        <v>クリーン
城陽レディース</v>
      </c>
      <c r="E27" s="117"/>
      <c r="F27" s="203">
        <v>3</v>
      </c>
      <c r="G27" s="203"/>
      <c r="H27" s="120"/>
      <c r="I27" s="102"/>
      <c r="J27" s="205">
        <v>1</v>
      </c>
      <c r="K27" s="205"/>
      <c r="L27" s="121"/>
      <c r="M27" s="152"/>
      <c r="N27" s="121"/>
      <c r="O27" s="252">
        <v>0</v>
      </c>
      <c r="P27" s="252"/>
      <c r="Q27" s="121"/>
      <c r="R27" s="123"/>
      <c r="S27" s="123"/>
      <c r="T27" s="128"/>
      <c r="U27" s="160"/>
      <c r="V27" s="144"/>
      <c r="W27" s="148"/>
      <c r="X27" s="117"/>
      <c r="Y27" s="117"/>
      <c r="Z27" s="117"/>
      <c r="AA27" s="118"/>
      <c r="AB27" s="117"/>
      <c r="AC27" s="4"/>
      <c r="AD27" s="192" t="str">
        <f>VLOOKUP(AG27,'はぎ受付'!$B$2:E38,2,1)</f>
        <v>竹内　洋子
高瀬　誠子</v>
      </c>
      <c r="AE27" s="193" t="str">
        <f>VLOOKUP(AG27,'はぎ受付'!$B$2:E38,3,1)</f>
        <v>(兵)</v>
      </c>
      <c r="AF27" s="193" t="str">
        <f>VLOOKUP(AG27,'はぎ受付'!$B$2:E38,4,1)</f>
        <v>宮っ子
二見</v>
      </c>
      <c r="AG27" s="194">
        <v>28</v>
      </c>
    </row>
    <row r="28" spans="1:33" ht="23.25" customHeight="1">
      <c r="A28" s="194"/>
      <c r="B28" s="220"/>
      <c r="C28" s="193"/>
      <c r="D28" s="193"/>
      <c r="E28" s="129"/>
      <c r="F28" s="130"/>
      <c r="G28" s="123"/>
      <c r="H28" s="123"/>
      <c r="I28" s="129"/>
      <c r="J28" s="130"/>
      <c r="K28" s="123"/>
      <c r="L28" s="123"/>
      <c r="M28" s="142"/>
      <c r="N28" s="123"/>
      <c r="O28" s="123"/>
      <c r="P28" s="123"/>
      <c r="Q28" s="123"/>
      <c r="R28" s="123"/>
      <c r="S28" s="123"/>
      <c r="T28" s="137">
        <v>3</v>
      </c>
      <c r="U28" s="211">
        <v>3</v>
      </c>
      <c r="V28" s="211"/>
      <c r="W28" s="127"/>
      <c r="X28" s="113"/>
      <c r="Y28" s="124"/>
      <c r="Z28" s="113"/>
      <c r="AA28" s="201">
        <v>0</v>
      </c>
      <c r="AB28" s="201"/>
      <c r="AC28" s="1"/>
      <c r="AD28" s="192"/>
      <c r="AE28" s="193"/>
      <c r="AF28" s="193"/>
      <c r="AG28" s="194"/>
    </row>
    <row r="29" spans="1:33" ht="23.25" customHeight="1" thickBot="1">
      <c r="A29" s="194">
        <v>14</v>
      </c>
      <c r="B29" s="220" t="str">
        <f>VLOOKUP(A29,'はぎ受付'!$B$2:E56,2,1)</f>
        <v>栄部　二子
村上貴美代</v>
      </c>
      <c r="C29" s="193" t="str">
        <f>VLOOKUP(A29,'はぎ受付'!$B$2:E56,3,1)</f>
        <v>(京)</v>
      </c>
      <c r="D29" s="193" t="str">
        <f>VLOOKUP(A29,'はぎ受付'!$B$2:E56,4,1)</f>
        <v>洛南パーソンズ
オールかめおか</v>
      </c>
      <c r="E29" s="117"/>
      <c r="F29" s="118"/>
      <c r="G29" s="117"/>
      <c r="H29" s="203">
        <v>1</v>
      </c>
      <c r="I29" s="203"/>
      <c r="J29" s="128"/>
      <c r="K29" s="160"/>
      <c r="L29" s="144"/>
      <c r="M29" s="148"/>
      <c r="N29" s="123"/>
      <c r="O29" s="123"/>
      <c r="P29" s="123"/>
      <c r="Q29" s="123"/>
      <c r="R29" s="123"/>
      <c r="S29" s="123"/>
      <c r="T29" s="123"/>
      <c r="U29" s="123"/>
      <c r="V29" s="123"/>
      <c r="W29" s="128"/>
      <c r="X29" s="134"/>
      <c r="Y29" s="118"/>
      <c r="Z29" s="117"/>
      <c r="AA29" s="117"/>
      <c r="AB29" s="117"/>
      <c r="AC29" s="4"/>
      <c r="AD29" s="192" t="str">
        <f>VLOOKUP(AG29,'はぎ受付'!$B$2:E40,2,1)</f>
        <v>大野美代子
鎌田　泰子</v>
      </c>
      <c r="AE29" s="193" t="str">
        <f>VLOOKUP(AG29,'はぎ受付'!$B$2:E40,3,1)</f>
        <v>(和)</v>
      </c>
      <c r="AF29" s="193" t="str">
        <f>VLOOKUP(AG29,'はぎ受付'!$B$2:E40,4,1)</f>
        <v>レインボー
クリーン</v>
      </c>
      <c r="AG29" s="194">
        <v>29</v>
      </c>
    </row>
    <row r="30" spans="1:33" ht="23.25" customHeight="1">
      <c r="A30" s="194"/>
      <c r="B30" s="220"/>
      <c r="C30" s="193"/>
      <c r="D30" s="193"/>
      <c r="E30" s="123"/>
      <c r="F30" s="123"/>
      <c r="G30" s="123"/>
      <c r="H30" s="130"/>
      <c r="I30" s="123"/>
      <c r="J30" s="147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211">
        <v>0</v>
      </c>
      <c r="X30" s="211"/>
      <c r="Y30" s="201">
        <v>0</v>
      </c>
      <c r="Z30" s="201"/>
      <c r="AA30" s="123"/>
      <c r="AB30" s="123"/>
      <c r="AC30" s="1"/>
      <c r="AD30" s="192"/>
      <c r="AE30" s="193"/>
      <c r="AF30" s="193"/>
      <c r="AG30" s="194"/>
    </row>
    <row r="31" spans="1:33" ht="23.25" customHeight="1" thickBot="1">
      <c r="A31" s="194">
        <v>15</v>
      </c>
      <c r="B31" s="220" t="str">
        <f>VLOOKUP(A31,'はぎ受付'!$B$2:E58,2,1)</f>
        <v>早坂　悦子
寺町　安子</v>
      </c>
      <c r="C31" s="193" t="str">
        <f>VLOOKUP(A31,'はぎ受付'!$B$2:E58,3,1)</f>
        <v>(兵)</v>
      </c>
      <c r="D31" s="193" t="str">
        <f>VLOOKUP(A31,'はぎ受付'!$B$2:E58,4,1)</f>
        <v>加古川</v>
      </c>
      <c r="E31" s="1"/>
      <c r="F31" s="55"/>
      <c r="G31" s="55"/>
      <c r="H31" s="159"/>
      <c r="I31" s="55"/>
      <c r="J31" s="10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99"/>
      <c r="AE31" s="192"/>
      <c r="AF31" s="192"/>
      <c r="AG31" s="191"/>
    </row>
    <row r="32" spans="1:33" ht="23.25" customHeight="1">
      <c r="A32" s="194"/>
      <c r="B32" s="220"/>
      <c r="C32" s="193"/>
      <c r="D32" s="193"/>
      <c r="E32" s="5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99"/>
      <c r="AE32" s="192"/>
      <c r="AF32" s="192"/>
      <c r="AG32" s="191"/>
    </row>
    <row r="33" spans="1:33" ht="20.25" customHeight="1">
      <c r="A33" s="191"/>
      <c r="B33" s="192"/>
      <c r="C33" s="192"/>
      <c r="D33" s="1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99"/>
      <c r="AE33" s="192"/>
      <c r="AF33" s="192"/>
      <c r="AG33" s="191"/>
    </row>
    <row r="34" spans="1:33" ht="20.25" customHeight="1">
      <c r="A34" s="191"/>
      <c r="B34" s="192"/>
      <c r="C34" s="192"/>
      <c r="D34" s="1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99"/>
      <c r="AE34" s="192"/>
      <c r="AF34" s="192"/>
      <c r="AG34" s="191"/>
    </row>
    <row r="35" spans="1:33" ht="20.25" customHeight="1">
      <c r="A35" s="191"/>
      <c r="B35" s="192"/>
      <c r="C35" s="192"/>
      <c r="D35" s="1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99"/>
      <c r="AE35" s="192"/>
      <c r="AF35" s="192"/>
      <c r="AG35" s="191"/>
    </row>
    <row r="36" spans="1:33" ht="20.25" customHeight="1">
      <c r="A36" s="191"/>
      <c r="B36" s="192"/>
      <c r="C36" s="192"/>
      <c r="D36" s="19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99"/>
      <c r="AE36" s="192"/>
      <c r="AF36" s="192"/>
      <c r="AG36" s="191"/>
    </row>
    <row r="37" spans="1:33" ht="20.25" customHeight="1">
      <c r="A37" s="191"/>
      <c r="B37" s="192"/>
      <c r="C37" s="192"/>
      <c r="D37" s="19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99"/>
      <c r="AE37" s="192"/>
      <c r="AF37" s="192"/>
      <c r="AG37" s="191"/>
    </row>
    <row r="38" spans="1:33" ht="20.25" customHeight="1">
      <c r="A38" s="191"/>
      <c r="B38" s="192"/>
      <c r="C38" s="192"/>
      <c r="D38" s="19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99"/>
      <c r="AE38" s="192"/>
      <c r="AF38" s="192"/>
      <c r="AG38" s="191"/>
    </row>
    <row r="39" spans="1:33" ht="16.5" customHeight="1">
      <c r="A39" s="191"/>
      <c r="B39" s="191"/>
      <c r="C39" s="191"/>
      <c r="D39" s="19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97"/>
      <c r="AE39" s="191"/>
      <c r="AF39" s="191"/>
      <c r="AG39" s="191"/>
    </row>
    <row r="40" spans="1:33" ht="16.5" customHeight="1">
      <c r="A40" s="191"/>
      <c r="B40" s="191"/>
      <c r="C40" s="191"/>
      <c r="D40" s="19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97"/>
      <c r="AE40" s="191"/>
      <c r="AF40" s="191"/>
      <c r="AG40" s="191"/>
    </row>
    <row r="41" spans="1:33" ht="16.5" customHeight="1">
      <c r="A41" s="191"/>
      <c r="B41" s="191"/>
      <c r="C41" s="191"/>
      <c r="D41" s="19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97"/>
      <c r="AE41" s="191"/>
      <c r="AF41" s="191"/>
      <c r="AG41" s="191"/>
    </row>
    <row r="42" spans="1:33" ht="16.5" customHeight="1">
      <c r="A42" s="191"/>
      <c r="B42" s="191"/>
      <c r="C42" s="191"/>
      <c r="D42" s="19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97"/>
      <c r="AE42" s="191"/>
      <c r="AF42" s="191"/>
      <c r="AG42" s="191"/>
    </row>
    <row r="43" spans="1:33" ht="16.5" customHeight="1">
      <c r="A43" s="191"/>
      <c r="B43" s="191"/>
      <c r="C43" s="191"/>
      <c r="D43" s="19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97"/>
      <c r="AE43" s="191"/>
      <c r="AF43" s="191"/>
      <c r="AG43" s="191"/>
    </row>
    <row r="44" spans="1:33" ht="16.5" customHeight="1">
      <c r="A44" s="191"/>
      <c r="B44" s="191"/>
      <c r="C44" s="191"/>
      <c r="D44" s="19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97"/>
      <c r="AE44" s="191"/>
      <c r="AF44" s="191"/>
      <c r="AG44" s="191"/>
    </row>
    <row r="45" spans="1:33" ht="16.5" customHeight="1">
      <c r="A45" s="191"/>
      <c r="B45" s="191"/>
      <c r="C45" s="191"/>
      <c r="D45" s="19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97"/>
      <c r="AE45" s="191"/>
      <c r="AF45" s="191"/>
      <c r="AG45" s="191"/>
    </row>
    <row r="46" spans="1:33" ht="16.5" customHeight="1">
      <c r="A46" s="191"/>
      <c r="B46" s="191"/>
      <c r="C46" s="191"/>
      <c r="D46" s="19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97"/>
      <c r="AE46" s="191"/>
      <c r="AF46" s="191"/>
      <c r="AG46" s="191"/>
    </row>
    <row r="47" spans="1:33" ht="16.5" customHeight="1">
      <c r="A47" s="191"/>
      <c r="B47" s="191"/>
      <c r="C47" s="191"/>
      <c r="D47" s="19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97"/>
      <c r="AE47" s="191"/>
      <c r="AF47" s="191"/>
      <c r="AG47" s="191"/>
    </row>
    <row r="48" spans="1:33" ht="16.5" customHeight="1">
      <c r="A48" s="191"/>
      <c r="B48" s="191"/>
      <c r="C48" s="191"/>
      <c r="D48" s="19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97"/>
      <c r="AE48" s="191"/>
      <c r="AF48" s="191"/>
      <c r="AG48" s="191"/>
    </row>
    <row r="49" spans="1:33" ht="16.5" customHeight="1">
      <c r="A49" s="191"/>
      <c r="B49" s="191"/>
      <c r="C49" s="191"/>
      <c r="D49" s="19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97"/>
      <c r="AE49" s="191"/>
      <c r="AF49" s="191"/>
      <c r="AG49" s="191"/>
    </row>
    <row r="50" spans="1:33" ht="16.5" customHeight="1">
      <c r="A50" s="191"/>
      <c r="B50" s="191"/>
      <c r="C50" s="191"/>
      <c r="D50" s="19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97"/>
      <c r="AE50" s="191"/>
      <c r="AF50" s="191"/>
      <c r="AG50" s="191"/>
    </row>
    <row r="51" spans="1:33" ht="16.5" customHeight="1">
      <c r="A51" s="191"/>
      <c r="B51" s="191"/>
      <c r="C51" s="191"/>
      <c r="D51" s="19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91"/>
      <c r="AE51" s="191"/>
      <c r="AF51" s="191"/>
      <c r="AG51" s="191"/>
    </row>
    <row r="52" spans="1:33" ht="16.5" customHeight="1">
      <c r="A52" s="191"/>
      <c r="B52" s="191"/>
      <c r="C52" s="191"/>
      <c r="D52" s="19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91"/>
      <c r="AE52" s="191"/>
      <c r="AF52" s="191"/>
      <c r="AG52" s="191"/>
    </row>
    <row r="53" spans="5:28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48">
    <mergeCell ref="J27:K27"/>
    <mergeCell ref="W16:X16"/>
    <mergeCell ref="Y16:Z16"/>
    <mergeCell ref="AA16:AB16"/>
    <mergeCell ref="W30:X30"/>
    <mergeCell ref="Y30:Z30"/>
    <mergeCell ref="U28:V28"/>
    <mergeCell ref="AA17:AB17"/>
    <mergeCell ref="AA21:AB21"/>
    <mergeCell ref="Z22:AA22"/>
    <mergeCell ref="W22:X22"/>
    <mergeCell ref="V24:W24"/>
    <mergeCell ref="Y24:Z24"/>
    <mergeCell ref="H29:I29"/>
    <mergeCell ref="AA6:AB6"/>
    <mergeCell ref="Y5:Z5"/>
    <mergeCell ref="W8:X8"/>
    <mergeCell ref="T5:U5"/>
    <mergeCell ref="W11:X11"/>
    <mergeCell ref="AA12:AB12"/>
    <mergeCell ref="Z14:AA14"/>
    <mergeCell ref="H5:I5"/>
    <mergeCell ref="AA28:AB28"/>
    <mergeCell ref="AE49:AE50"/>
    <mergeCell ref="F6:G6"/>
    <mergeCell ref="J8:K8"/>
    <mergeCell ref="F9:G9"/>
    <mergeCell ref="J9:K9"/>
    <mergeCell ref="F18:G18"/>
    <mergeCell ref="H17:I17"/>
    <mergeCell ref="M23:N23"/>
    <mergeCell ref="E24:F24"/>
    <mergeCell ref="H23:I23"/>
    <mergeCell ref="AF49:AF50"/>
    <mergeCell ref="AF51:AF52"/>
    <mergeCell ref="AG41:AG42"/>
    <mergeCell ref="AG43:AG44"/>
    <mergeCell ref="AG45:AG46"/>
    <mergeCell ref="AG47:AG48"/>
    <mergeCell ref="AG49:AG50"/>
    <mergeCell ref="AG51:AG52"/>
    <mergeCell ref="AE51:AE52"/>
    <mergeCell ref="AF33:AF34"/>
    <mergeCell ref="AF35:AF36"/>
    <mergeCell ref="AF37:AF38"/>
    <mergeCell ref="AF39:AF40"/>
    <mergeCell ref="AF41:AF42"/>
    <mergeCell ref="AF43:AF44"/>
    <mergeCell ref="AF45:AF46"/>
    <mergeCell ref="AF47:AF48"/>
    <mergeCell ref="AE45:AE46"/>
    <mergeCell ref="AE47:AE48"/>
    <mergeCell ref="D45:D46"/>
    <mergeCell ref="D47:D48"/>
    <mergeCell ref="AE37:AE38"/>
    <mergeCell ref="AE39:AE40"/>
    <mergeCell ref="AE41:AE42"/>
    <mergeCell ref="AE43:AE44"/>
    <mergeCell ref="AD41:AD42"/>
    <mergeCell ref="AD43:AD44"/>
    <mergeCell ref="AD47:AD48"/>
    <mergeCell ref="AD49:AD50"/>
    <mergeCell ref="AD51:AD52"/>
    <mergeCell ref="D33:D34"/>
    <mergeCell ref="D35:D36"/>
    <mergeCell ref="D37:D38"/>
    <mergeCell ref="D39:D40"/>
    <mergeCell ref="AD35:AD36"/>
    <mergeCell ref="AD37:AD38"/>
    <mergeCell ref="AD39:AD40"/>
    <mergeCell ref="AD45:AD46"/>
    <mergeCell ref="C51:C52"/>
    <mergeCell ref="D49:D50"/>
    <mergeCell ref="D51:D52"/>
    <mergeCell ref="D41:D42"/>
    <mergeCell ref="D43:D44"/>
    <mergeCell ref="C45:C46"/>
    <mergeCell ref="C47:C48"/>
    <mergeCell ref="C49:C50"/>
    <mergeCell ref="C41:C42"/>
    <mergeCell ref="C43:C44"/>
    <mergeCell ref="C33:C34"/>
    <mergeCell ref="C35:C36"/>
    <mergeCell ref="C37:C38"/>
    <mergeCell ref="C39:C40"/>
    <mergeCell ref="B47:B48"/>
    <mergeCell ref="B49:B50"/>
    <mergeCell ref="B39:B40"/>
    <mergeCell ref="B51:B52"/>
    <mergeCell ref="A47:A48"/>
    <mergeCell ref="A49:A50"/>
    <mergeCell ref="B31:B32"/>
    <mergeCell ref="B45:B46"/>
    <mergeCell ref="A33:A34"/>
    <mergeCell ref="B33:B34"/>
    <mergeCell ref="B35:B36"/>
    <mergeCell ref="B41:B42"/>
    <mergeCell ref="B37:B38"/>
    <mergeCell ref="A23:A24"/>
    <mergeCell ref="A25:A26"/>
    <mergeCell ref="A51:A52"/>
    <mergeCell ref="A39:A40"/>
    <mergeCell ref="A45:A46"/>
    <mergeCell ref="A29:A30"/>
    <mergeCell ref="A35:A36"/>
    <mergeCell ref="A41:A42"/>
    <mergeCell ref="A37:A38"/>
    <mergeCell ref="A31:A32"/>
    <mergeCell ref="B17:B18"/>
    <mergeCell ref="B19:B20"/>
    <mergeCell ref="B21:B22"/>
    <mergeCell ref="A43:A44"/>
    <mergeCell ref="B43:B44"/>
    <mergeCell ref="B25:B26"/>
    <mergeCell ref="B27:B28"/>
    <mergeCell ref="B29:B30"/>
    <mergeCell ref="B23:B24"/>
    <mergeCell ref="A27:A28"/>
    <mergeCell ref="B13:B14"/>
    <mergeCell ref="B15:B16"/>
    <mergeCell ref="AG3:AG4"/>
    <mergeCell ref="AG5:AG6"/>
    <mergeCell ref="AG7:AG8"/>
    <mergeCell ref="AD3:AD4"/>
    <mergeCell ref="AF3:AF4"/>
    <mergeCell ref="AG13:AG14"/>
    <mergeCell ref="Q2:R8"/>
    <mergeCell ref="N15:O15"/>
    <mergeCell ref="AG15:AG16"/>
    <mergeCell ref="AG11:AG12"/>
    <mergeCell ref="AE13:AE14"/>
    <mergeCell ref="AE15:AE16"/>
    <mergeCell ref="AE11:AE12"/>
    <mergeCell ref="AJ3:AJ4"/>
    <mergeCell ref="AE9:AE10"/>
    <mergeCell ref="AF5:AF6"/>
    <mergeCell ref="AF7:AF8"/>
    <mergeCell ref="AF9:AF10"/>
    <mergeCell ref="AK3:AK4"/>
    <mergeCell ref="D3:D4"/>
    <mergeCell ref="B5:B6"/>
    <mergeCell ref="C5:C6"/>
    <mergeCell ref="D5:D6"/>
    <mergeCell ref="B3:B4"/>
    <mergeCell ref="C3:C4"/>
    <mergeCell ref="AH3:AH4"/>
    <mergeCell ref="AI3:AI4"/>
    <mergeCell ref="AE3:AE4"/>
    <mergeCell ref="C7:C8"/>
    <mergeCell ref="D7:D8"/>
    <mergeCell ref="A3:A4"/>
    <mergeCell ref="A5:A6"/>
    <mergeCell ref="A7:A8"/>
    <mergeCell ref="A9:A10"/>
    <mergeCell ref="B7:B8"/>
    <mergeCell ref="B9:B10"/>
    <mergeCell ref="AD5:AD6"/>
    <mergeCell ref="AD7:AD8"/>
    <mergeCell ref="A13:A14"/>
    <mergeCell ref="AD13:AD14"/>
    <mergeCell ref="AD15:AD16"/>
    <mergeCell ref="B11:B12"/>
    <mergeCell ref="J15:K15"/>
    <mergeCell ref="A15:A16"/>
    <mergeCell ref="H11:I11"/>
    <mergeCell ref="AD11:AD12"/>
    <mergeCell ref="AE33:AE34"/>
    <mergeCell ref="AD17:AD18"/>
    <mergeCell ref="AG27:AG28"/>
    <mergeCell ref="AG17:AG18"/>
    <mergeCell ref="AG19:AG20"/>
    <mergeCell ref="AD19:AD20"/>
    <mergeCell ref="AD21:AD22"/>
    <mergeCell ref="AF25:AF26"/>
    <mergeCell ref="AF27:AF28"/>
    <mergeCell ref="AD33:AD34"/>
    <mergeCell ref="A17:A18"/>
    <mergeCell ref="A19:A20"/>
    <mergeCell ref="A21:A22"/>
    <mergeCell ref="AD9:AD10"/>
    <mergeCell ref="C9:C10"/>
    <mergeCell ref="D9:D10"/>
    <mergeCell ref="C11:C12"/>
    <mergeCell ref="D11:D12"/>
    <mergeCell ref="D17:D18"/>
    <mergeCell ref="A11:A12"/>
    <mergeCell ref="E1:AC1"/>
    <mergeCell ref="AG29:AG30"/>
    <mergeCell ref="AD23:AD24"/>
    <mergeCell ref="AE5:AE6"/>
    <mergeCell ref="AE7:AE8"/>
    <mergeCell ref="AE27:AE28"/>
    <mergeCell ref="J26:K26"/>
    <mergeCell ref="F27:G27"/>
    <mergeCell ref="AG9:AG10"/>
    <mergeCell ref="AE29:AE30"/>
    <mergeCell ref="AG31:AG32"/>
    <mergeCell ref="AG21:AG22"/>
    <mergeCell ref="AG23:AG24"/>
    <mergeCell ref="AG25:AG26"/>
    <mergeCell ref="AG33:AG34"/>
    <mergeCell ref="AG35:AG36"/>
    <mergeCell ref="AG37:AG38"/>
    <mergeCell ref="AG39:AG40"/>
    <mergeCell ref="AE35:AE36"/>
    <mergeCell ref="C13:C14"/>
    <mergeCell ref="D13:D14"/>
    <mergeCell ref="C21:C22"/>
    <mergeCell ref="D21:D22"/>
    <mergeCell ref="C17:C18"/>
    <mergeCell ref="C19:C20"/>
    <mergeCell ref="D19:D20"/>
    <mergeCell ref="C15:C16"/>
    <mergeCell ref="D15:D16"/>
    <mergeCell ref="C23:C24"/>
    <mergeCell ref="D23:D24"/>
    <mergeCell ref="C25:C26"/>
    <mergeCell ref="D25:D26"/>
    <mergeCell ref="C31:C32"/>
    <mergeCell ref="D31:D32"/>
    <mergeCell ref="AD25:AD26"/>
    <mergeCell ref="AD27:AD28"/>
    <mergeCell ref="AD29:AD30"/>
    <mergeCell ref="AD31:AD32"/>
    <mergeCell ref="C27:C28"/>
    <mergeCell ref="C29:C30"/>
    <mergeCell ref="D29:D30"/>
    <mergeCell ref="H26:I26"/>
    <mergeCell ref="AE31:AE32"/>
    <mergeCell ref="AF13:AF14"/>
    <mergeCell ref="AF15:AF16"/>
    <mergeCell ref="AF17:AF18"/>
    <mergeCell ref="AF19:AF20"/>
    <mergeCell ref="AF29:AF30"/>
    <mergeCell ref="AF31:AF32"/>
    <mergeCell ref="AF21:AF22"/>
    <mergeCell ref="AE23:AE24"/>
    <mergeCell ref="AF23:AF24"/>
    <mergeCell ref="AF11:AF12"/>
    <mergeCell ref="D27:D28"/>
    <mergeCell ref="AE17:AE18"/>
    <mergeCell ref="AE19:AE20"/>
    <mergeCell ref="AE25:AE26"/>
    <mergeCell ref="AE21:AE22"/>
    <mergeCell ref="O27:P27"/>
    <mergeCell ref="S25:T25"/>
    <mergeCell ref="K18:L18"/>
    <mergeCell ref="S16:T16"/>
  </mergeCells>
  <printOptions/>
  <pageMargins left="0.25" right="0" top="0" bottom="0" header="0.5118110236220472" footer="0.2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1:L150"/>
  <sheetViews>
    <sheetView zoomScalePageLayoutView="0" workbookViewId="0" topLeftCell="A7">
      <selection activeCell="C9" sqref="C9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4.25390625" style="0" customWidth="1"/>
    <col min="6" max="6" width="10.125" style="0" customWidth="1"/>
    <col min="7" max="7" width="5.50390625" style="0" customWidth="1"/>
    <col min="8" max="8" width="7.00390625" style="0" customWidth="1"/>
    <col min="9" max="9" width="10.625" style="0" customWidth="1"/>
    <col min="10" max="10" width="7.00390625" style="0" customWidth="1"/>
    <col min="11" max="11" width="10.875" style="0" customWidth="1"/>
    <col min="12" max="12" width="12.625" style="0" customWidth="1"/>
  </cols>
  <sheetData>
    <row r="1" spans="2:12" ht="27" customHeight="1">
      <c r="B1" s="3"/>
      <c r="C1" s="12" t="s">
        <v>105</v>
      </c>
      <c r="D1" s="12"/>
      <c r="E1" s="13"/>
      <c r="G1" s="3"/>
      <c r="H1" s="12"/>
      <c r="I1" s="12"/>
      <c r="J1" s="12"/>
      <c r="K1" s="12"/>
      <c r="L1" s="13"/>
    </row>
    <row r="2" spans="2:12" s="41" customFormat="1" ht="35.25" customHeight="1">
      <c r="B2" s="41">
        <v>1</v>
      </c>
      <c r="C2" s="23" t="s">
        <v>117</v>
      </c>
      <c r="D2" s="41" t="s">
        <v>30</v>
      </c>
      <c r="E2" s="28" t="s">
        <v>67</v>
      </c>
      <c r="H2" s="23"/>
      <c r="I2" s="23"/>
      <c r="J2" s="23"/>
      <c r="K2" s="23"/>
      <c r="L2" s="28"/>
    </row>
    <row r="3" spans="2:12" s="41" customFormat="1" ht="35.25" customHeight="1">
      <c r="B3" s="41">
        <v>2</v>
      </c>
      <c r="C3" s="23" t="s">
        <v>106</v>
      </c>
      <c r="D3" s="41" t="s">
        <v>30</v>
      </c>
      <c r="E3" s="28" t="s">
        <v>3</v>
      </c>
      <c r="I3" s="23"/>
      <c r="K3" s="23"/>
      <c r="L3" s="28"/>
    </row>
    <row r="4" spans="2:12" s="41" customFormat="1" ht="35.25" customHeight="1">
      <c r="B4" s="41">
        <v>3</v>
      </c>
      <c r="C4" s="23" t="s">
        <v>120</v>
      </c>
      <c r="D4" s="41" t="s">
        <v>36</v>
      </c>
      <c r="E4" s="28" t="s">
        <v>82</v>
      </c>
      <c r="I4" s="23"/>
      <c r="K4" s="23"/>
      <c r="L4" s="28"/>
    </row>
    <row r="5" spans="2:12" s="41" customFormat="1" ht="35.25" customHeight="1">
      <c r="B5" s="41">
        <v>4</v>
      </c>
      <c r="C5" s="23" t="s">
        <v>75</v>
      </c>
      <c r="D5" s="41" t="s">
        <v>37</v>
      </c>
      <c r="E5" s="28" t="s">
        <v>18</v>
      </c>
      <c r="I5" s="23"/>
      <c r="K5" s="23"/>
      <c r="L5" s="28"/>
    </row>
    <row r="6" spans="2:12" s="41" customFormat="1" ht="35.25" customHeight="1">
      <c r="B6" s="41">
        <v>5</v>
      </c>
      <c r="C6" s="42" t="s">
        <v>111</v>
      </c>
      <c r="D6" s="41" t="s">
        <v>30</v>
      </c>
      <c r="E6" s="28" t="s">
        <v>112</v>
      </c>
      <c r="I6" s="23"/>
      <c r="K6" s="23"/>
      <c r="L6" s="28"/>
    </row>
    <row r="7" spans="2:12" s="41" customFormat="1" ht="35.25" customHeight="1">
      <c r="B7" s="41">
        <v>6</v>
      </c>
      <c r="C7" s="23" t="s">
        <v>116</v>
      </c>
      <c r="D7" s="41" t="s">
        <v>30</v>
      </c>
      <c r="E7" s="28" t="s">
        <v>66</v>
      </c>
      <c r="I7" s="23"/>
      <c r="K7" s="23"/>
      <c r="L7" s="28"/>
    </row>
    <row r="8" spans="2:12" s="41" customFormat="1" ht="35.25" customHeight="1">
      <c r="B8" s="41">
        <v>7</v>
      </c>
      <c r="C8" s="23" t="s">
        <v>107</v>
      </c>
      <c r="D8" s="23" t="s">
        <v>121</v>
      </c>
      <c r="E8" s="28" t="s">
        <v>108</v>
      </c>
      <c r="I8" s="23"/>
      <c r="K8" s="23"/>
      <c r="L8" s="28"/>
    </row>
    <row r="9" spans="2:12" s="41" customFormat="1" ht="35.25" customHeight="1">
      <c r="B9" s="41">
        <v>8</v>
      </c>
      <c r="C9" s="23" t="s">
        <v>672</v>
      </c>
      <c r="D9" s="23" t="s">
        <v>29</v>
      </c>
      <c r="E9" s="28" t="s">
        <v>68</v>
      </c>
      <c r="H9" s="23"/>
      <c r="I9" s="23"/>
      <c r="J9" s="23"/>
      <c r="K9" s="23"/>
      <c r="L9" s="36"/>
    </row>
    <row r="10" spans="2:12" s="41" customFormat="1" ht="35.25" customHeight="1">
      <c r="B10" s="41">
        <v>9</v>
      </c>
      <c r="C10" s="23" t="s">
        <v>617</v>
      </c>
      <c r="D10" s="41" t="s">
        <v>30</v>
      </c>
      <c r="E10" s="28" t="s">
        <v>4</v>
      </c>
      <c r="H10" s="23"/>
      <c r="I10" s="23"/>
      <c r="J10" s="23"/>
      <c r="K10" s="23"/>
      <c r="L10" s="36"/>
    </row>
    <row r="11" spans="2:12" s="41" customFormat="1" ht="35.25" customHeight="1">
      <c r="B11" s="41">
        <v>10</v>
      </c>
      <c r="C11" s="23" t="s">
        <v>119</v>
      </c>
      <c r="D11" s="23" t="s">
        <v>36</v>
      </c>
      <c r="E11" s="28" t="s">
        <v>50</v>
      </c>
      <c r="I11" s="23"/>
      <c r="K11" s="23"/>
      <c r="L11" s="28"/>
    </row>
    <row r="12" spans="2:12" s="41" customFormat="1" ht="35.25" customHeight="1">
      <c r="B12" s="41">
        <v>11</v>
      </c>
      <c r="C12" s="23" t="s">
        <v>113</v>
      </c>
      <c r="D12" s="23" t="s">
        <v>114</v>
      </c>
      <c r="E12" s="28" t="s">
        <v>115</v>
      </c>
      <c r="I12" s="42"/>
      <c r="K12" s="42"/>
      <c r="L12" s="28"/>
    </row>
    <row r="13" spans="2:12" s="41" customFormat="1" ht="35.25" customHeight="1">
      <c r="B13" s="41">
        <v>12</v>
      </c>
      <c r="C13" s="23" t="s">
        <v>109</v>
      </c>
      <c r="D13" s="23" t="s">
        <v>30</v>
      </c>
      <c r="E13" s="36" t="s">
        <v>110</v>
      </c>
      <c r="I13" s="23"/>
      <c r="K13" s="23"/>
      <c r="L13" s="28"/>
    </row>
    <row r="14" spans="2:12" s="41" customFormat="1" ht="35.25" customHeight="1">
      <c r="B14" s="41">
        <v>13</v>
      </c>
      <c r="C14" s="23" t="s">
        <v>118</v>
      </c>
      <c r="D14" s="41" t="s">
        <v>46</v>
      </c>
      <c r="E14" s="28" t="s">
        <v>74</v>
      </c>
      <c r="I14" s="23"/>
      <c r="K14" s="23"/>
      <c r="L14" s="28"/>
    </row>
    <row r="15" spans="7:12" ht="25.5" customHeight="1">
      <c r="G15" s="30"/>
      <c r="H15" s="30"/>
      <c r="I15" s="15"/>
      <c r="J15" s="30"/>
      <c r="K15" s="15"/>
      <c r="L15" s="16"/>
    </row>
    <row r="16" spans="7:12" ht="25.5" customHeight="1">
      <c r="G16" s="30"/>
      <c r="H16" s="30"/>
      <c r="I16" s="15"/>
      <c r="J16" s="30"/>
      <c r="K16" s="15"/>
      <c r="L16" s="16"/>
    </row>
    <row r="17" spans="7:12" ht="25.5" customHeight="1">
      <c r="G17" s="30"/>
      <c r="H17" s="30"/>
      <c r="I17" s="15"/>
      <c r="J17" s="30"/>
      <c r="K17" s="15"/>
      <c r="L17" s="16"/>
    </row>
    <row r="18" spans="7:12" ht="25.5" customHeight="1">
      <c r="G18" s="30"/>
      <c r="H18" s="30"/>
      <c r="I18" s="15"/>
      <c r="J18" s="30"/>
      <c r="K18" s="15"/>
      <c r="L18" s="16"/>
    </row>
    <row r="19" spans="7:12" ht="25.5" customHeight="1">
      <c r="G19" s="30"/>
      <c r="H19" s="30"/>
      <c r="I19" s="15"/>
      <c r="J19" s="30"/>
      <c r="K19" s="15"/>
      <c r="L19" s="16"/>
    </row>
    <row r="20" spans="7:12" ht="25.5" customHeight="1">
      <c r="G20" s="30"/>
      <c r="H20" s="30"/>
      <c r="I20" s="15"/>
      <c r="J20" s="30"/>
      <c r="K20" s="15"/>
      <c r="L20" s="16"/>
    </row>
    <row r="21" spans="2:12" ht="25.5" customHeight="1">
      <c r="B21" s="30"/>
      <c r="C21" s="15"/>
      <c r="D21" s="15"/>
      <c r="E21" s="16"/>
      <c r="G21" s="30"/>
      <c r="H21" s="15"/>
      <c r="I21" s="15"/>
      <c r="J21" s="15"/>
      <c r="K21" s="15"/>
      <c r="L21" s="16"/>
    </row>
    <row r="22" spans="7:12" ht="25.5" customHeight="1">
      <c r="G22" s="30"/>
      <c r="H22" s="15"/>
      <c r="I22" s="15"/>
      <c r="J22" s="15"/>
      <c r="K22" s="15"/>
      <c r="L22" s="16"/>
    </row>
    <row r="23" spans="2:5" ht="25.5" customHeight="1">
      <c r="B23" s="30"/>
      <c r="C23" s="15"/>
      <c r="D23" s="30"/>
      <c r="E23" s="16"/>
    </row>
    <row r="24" ht="25.5" customHeight="1"/>
    <row r="25" spans="2:5" ht="25.5" customHeight="1">
      <c r="B25" s="30"/>
      <c r="C25" s="15"/>
      <c r="D25" s="30"/>
      <c r="E25" s="16"/>
    </row>
    <row r="26" ht="25.5" customHeight="1"/>
    <row r="27" spans="2:5" ht="25.5" customHeight="1">
      <c r="B27" s="30"/>
      <c r="C27" s="15"/>
      <c r="D27" s="30"/>
      <c r="E27" s="16"/>
    </row>
    <row r="28" spans="2:5" ht="25.5" customHeight="1">
      <c r="B28" s="30"/>
      <c r="C28" s="30"/>
      <c r="D28" s="30"/>
      <c r="E28" s="35"/>
    </row>
    <row r="29" spans="2:5" ht="25.5" customHeight="1">
      <c r="B29" s="30"/>
      <c r="C29" s="15"/>
      <c r="D29" s="30"/>
      <c r="E29" s="16"/>
    </row>
    <row r="30" spans="2:5" ht="25.5" customHeight="1">
      <c r="B30" s="30"/>
      <c r="C30" s="30"/>
      <c r="D30" s="30"/>
      <c r="E30" s="35"/>
    </row>
    <row r="31" spans="2:5" ht="25.5" customHeight="1">
      <c r="B31" s="30"/>
      <c r="C31" s="15"/>
      <c r="D31" s="30"/>
      <c r="E31" s="16"/>
    </row>
    <row r="32" spans="2:5" ht="25.5" customHeight="1">
      <c r="B32" s="30"/>
      <c r="C32" s="30"/>
      <c r="D32" s="30"/>
      <c r="E32" s="35"/>
    </row>
    <row r="33" spans="2:5" ht="25.5" customHeight="1">
      <c r="B33" s="30"/>
      <c r="C33" s="15"/>
      <c r="D33" s="30"/>
      <c r="E33" s="16"/>
    </row>
    <row r="34" spans="2:5" ht="25.5" customHeight="1">
      <c r="B34" s="30"/>
      <c r="C34" s="30"/>
      <c r="D34" s="30"/>
      <c r="E34" s="35"/>
    </row>
    <row r="35" spans="2:5" ht="25.5" customHeight="1">
      <c r="B35" s="30"/>
      <c r="C35" s="15"/>
      <c r="D35" s="30"/>
      <c r="E35" s="15"/>
    </row>
    <row r="36" spans="2:5" ht="25.5" customHeight="1">
      <c r="B36" s="30"/>
      <c r="C36" s="30"/>
      <c r="D36" s="30"/>
      <c r="E36" s="30"/>
    </row>
    <row r="37" spans="2:5" ht="13.5">
      <c r="B37" s="30"/>
      <c r="C37" s="15"/>
      <c r="D37" s="30"/>
      <c r="E37" s="43"/>
    </row>
    <row r="38" spans="2:5" ht="13.5">
      <c r="B38" s="30"/>
      <c r="C38" s="30"/>
      <c r="D38" s="30"/>
      <c r="E38" s="44"/>
    </row>
    <row r="39" spans="2:5" ht="13.5">
      <c r="B39" s="30"/>
      <c r="C39" s="15"/>
      <c r="D39" s="30"/>
      <c r="E39" s="43"/>
    </row>
    <row r="40" spans="2:5" ht="13.5">
      <c r="B40" s="30"/>
      <c r="C40" s="30"/>
      <c r="D40" s="30"/>
      <c r="E40" s="44"/>
    </row>
    <row r="41" spans="2:5" ht="13.5">
      <c r="B41" s="30"/>
      <c r="C41" s="15"/>
      <c r="D41" s="30"/>
      <c r="E41" s="15"/>
    </row>
    <row r="42" spans="2:5" ht="13.5">
      <c r="B42" s="30"/>
      <c r="C42" s="30"/>
      <c r="D42" s="30"/>
      <c r="E42" s="30"/>
    </row>
    <row r="43" spans="2:5" ht="13.5">
      <c r="B43" s="30"/>
      <c r="C43" s="15"/>
      <c r="D43" s="30"/>
      <c r="E43" s="16"/>
    </row>
    <row r="44" spans="2:5" ht="13.5">
      <c r="B44" s="30"/>
      <c r="C44" s="30"/>
      <c r="D44" s="30"/>
      <c r="E44" s="30"/>
    </row>
    <row r="45" spans="2:5" ht="13.5">
      <c r="B45" s="30"/>
      <c r="C45" s="15"/>
      <c r="D45" s="15"/>
      <c r="E45" s="15"/>
    </row>
    <row r="46" spans="2:5" ht="13.5">
      <c r="B46" s="30"/>
      <c r="C46" s="15"/>
      <c r="D46" s="30"/>
      <c r="E46" s="30"/>
    </row>
    <row r="47" spans="2:5" ht="15.75" customHeight="1">
      <c r="B47" s="30"/>
      <c r="C47" s="15"/>
      <c r="D47" s="30"/>
      <c r="E47" s="15"/>
    </row>
    <row r="48" spans="2:5" ht="13.5">
      <c r="B48" s="30"/>
      <c r="C48" s="15"/>
      <c r="D48" s="30"/>
      <c r="E48" s="30"/>
    </row>
    <row r="49" spans="2:5" ht="13.5">
      <c r="B49" s="191"/>
      <c r="C49" s="192"/>
      <c r="D49" s="191"/>
      <c r="E49" s="192"/>
    </row>
    <row r="50" spans="2:5" ht="13.5">
      <c r="B50" s="191"/>
      <c r="C50" s="191"/>
      <c r="D50" s="191"/>
      <c r="E50" s="191"/>
    </row>
    <row r="51" spans="2:5" ht="13.5">
      <c r="B51" s="191"/>
      <c r="C51" s="192"/>
      <c r="D51" s="191"/>
      <c r="E51" s="192"/>
    </row>
    <row r="52" spans="2:5" ht="13.5">
      <c r="B52" s="191"/>
      <c r="C52" s="191"/>
      <c r="D52" s="191"/>
      <c r="E52" s="191"/>
    </row>
    <row r="53" spans="2:5" ht="13.5">
      <c r="B53" s="191"/>
      <c r="C53" s="195"/>
      <c r="D53" s="191"/>
      <c r="E53" s="192"/>
    </row>
    <row r="54" spans="2:5" ht="13.5">
      <c r="B54" s="191"/>
      <c r="C54" s="196"/>
      <c r="D54" s="191"/>
      <c r="E54" s="191"/>
    </row>
    <row r="55" spans="2:5" ht="13.5">
      <c r="B55" s="191"/>
      <c r="C55" s="192"/>
      <c r="D55" s="191"/>
      <c r="E55" s="192"/>
    </row>
    <row r="56" spans="2:5" ht="13.5">
      <c r="B56" s="191"/>
      <c r="C56" s="191"/>
      <c r="D56" s="191"/>
      <c r="E56" s="191"/>
    </row>
    <row r="57" spans="2:5" ht="13.5">
      <c r="B57" s="191"/>
      <c r="C57" s="192"/>
      <c r="D57" s="191"/>
      <c r="E57" s="192"/>
    </row>
    <row r="58" spans="2:5" ht="13.5">
      <c r="B58" s="191"/>
      <c r="C58" s="191"/>
      <c r="D58" s="191"/>
      <c r="E58" s="191"/>
    </row>
    <row r="59" spans="2:5" ht="13.5">
      <c r="B59" s="191"/>
      <c r="C59" s="192"/>
      <c r="D59" s="191"/>
      <c r="E59" s="192"/>
    </row>
    <row r="60" spans="2:5" ht="13.5">
      <c r="B60" s="191"/>
      <c r="C60" s="191"/>
      <c r="D60" s="191"/>
      <c r="E60" s="191"/>
    </row>
    <row r="61" spans="2:5" ht="13.5">
      <c r="B61" s="191"/>
      <c r="C61" s="192"/>
      <c r="D61" s="192"/>
      <c r="E61" s="193"/>
    </row>
    <row r="62" spans="2:5" ht="13.5">
      <c r="B62" s="191"/>
      <c r="C62" s="191"/>
      <c r="D62" s="191"/>
      <c r="E62" s="194"/>
    </row>
    <row r="63" spans="2:5" ht="13.5">
      <c r="B63" s="191"/>
      <c r="C63" s="192"/>
      <c r="D63" s="192"/>
      <c r="E63" s="192"/>
    </row>
    <row r="64" spans="2:5" ht="13.5">
      <c r="B64" s="191"/>
      <c r="C64" s="191"/>
      <c r="D64" s="191"/>
      <c r="E64" s="191"/>
    </row>
    <row r="65" spans="2:5" ht="13.5">
      <c r="B65" s="191"/>
      <c r="C65" s="192"/>
      <c r="D65" s="192"/>
      <c r="E65" s="195"/>
    </row>
    <row r="66" spans="2:5" ht="13.5">
      <c r="B66" s="191"/>
      <c r="C66" s="191"/>
      <c r="D66" s="191"/>
      <c r="E66" s="196"/>
    </row>
    <row r="67" spans="2:5" ht="13.5">
      <c r="B67" s="191"/>
      <c r="C67" s="192"/>
      <c r="D67" s="192"/>
      <c r="E67" s="195"/>
    </row>
    <row r="68" spans="2:5" ht="13.5">
      <c r="B68" s="191"/>
      <c r="C68" s="191"/>
      <c r="D68" s="191"/>
      <c r="E68" s="196"/>
    </row>
    <row r="69" spans="2:5" ht="13.5" customHeight="1">
      <c r="B69" s="191"/>
      <c r="C69" s="192"/>
      <c r="D69" s="192"/>
      <c r="E69" s="195"/>
    </row>
    <row r="70" spans="2:5" ht="13.5">
      <c r="B70" s="191"/>
      <c r="C70" s="191"/>
      <c r="D70" s="191"/>
      <c r="E70" s="196"/>
    </row>
    <row r="71" spans="2:5" ht="13.5" customHeight="1">
      <c r="B71" s="191"/>
      <c r="C71" s="192"/>
      <c r="D71" s="191"/>
      <c r="E71" s="192"/>
    </row>
    <row r="72" spans="2:5" ht="13.5">
      <c r="B72" s="191"/>
      <c r="C72" s="192"/>
      <c r="D72" s="191"/>
      <c r="E72" s="192"/>
    </row>
    <row r="73" spans="2:5" ht="13.5">
      <c r="B73" s="191"/>
      <c r="C73" s="192"/>
      <c r="D73" s="191"/>
      <c r="E73" s="193"/>
    </row>
    <row r="74" spans="2:5" ht="13.5">
      <c r="B74" s="191"/>
      <c r="C74" s="191"/>
      <c r="D74" s="191"/>
      <c r="E74" s="194"/>
    </row>
    <row r="75" spans="2:5" ht="17.25" customHeight="1">
      <c r="B75" s="191"/>
      <c r="C75" s="192"/>
      <c r="E75" s="193"/>
    </row>
    <row r="76" spans="2:5" ht="13.5">
      <c r="B76" s="191"/>
      <c r="C76" s="191"/>
      <c r="E76" s="194"/>
    </row>
    <row r="77" spans="2:5" ht="15.75" customHeight="1">
      <c r="B77" s="191"/>
      <c r="C77" s="192"/>
      <c r="D77" s="191"/>
      <c r="E77" s="193"/>
    </row>
    <row r="78" spans="2:5" ht="13.5">
      <c r="B78" s="191"/>
      <c r="C78" s="191"/>
      <c r="D78" s="191"/>
      <c r="E78" s="194"/>
    </row>
    <row r="79" spans="2:5" ht="13.5">
      <c r="B79" s="191"/>
      <c r="C79" s="192"/>
      <c r="D79" s="191"/>
      <c r="E79" s="193"/>
    </row>
    <row r="80" spans="2:5" ht="13.5">
      <c r="B80" s="191"/>
      <c r="C80" s="191"/>
      <c r="D80" s="191"/>
      <c r="E80" s="194"/>
    </row>
    <row r="81" spans="2:5" ht="13.5">
      <c r="B81" s="191"/>
      <c r="C81" s="192"/>
      <c r="D81" s="191"/>
      <c r="E81" s="192"/>
    </row>
    <row r="82" spans="2:5" ht="13.5">
      <c r="B82" s="191"/>
      <c r="C82" s="191"/>
      <c r="D82" s="191"/>
      <c r="E82" s="191"/>
    </row>
    <row r="83" spans="2:5" ht="13.5">
      <c r="B83" s="191"/>
      <c r="C83" s="192"/>
      <c r="D83" s="192"/>
      <c r="E83" s="192"/>
    </row>
    <row r="84" spans="2:5" ht="13.5">
      <c r="B84" s="191"/>
      <c r="C84" s="191"/>
      <c r="D84" s="191"/>
      <c r="E84" s="191"/>
    </row>
    <row r="85" spans="2:5" ht="13.5">
      <c r="B85" s="191"/>
      <c r="C85" s="192"/>
      <c r="D85" s="191"/>
      <c r="E85" s="192"/>
    </row>
    <row r="86" spans="2:5" ht="13.5">
      <c r="B86" s="191"/>
      <c r="C86" s="191"/>
      <c r="D86" s="191"/>
      <c r="E86" s="191"/>
    </row>
    <row r="87" spans="2:5" ht="13.5">
      <c r="B87" s="191"/>
      <c r="C87" s="192"/>
      <c r="D87" s="191"/>
      <c r="E87" s="195"/>
    </row>
    <row r="88" spans="2:5" ht="13.5">
      <c r="B88" s="191"/>
      <c r="C88" s="191"/>
      <c r="D88" s="191"/>
      <c r="E88" s="196"/>
    </row>
    <row r="89" spans="2:5" ht="13.5">
      <c r="B89" s="191"/>
      <c r="C89" s="192"/>
      <c r="D89" s="191"/>
      <c r="E89" s="192"/>
    </row>
    <row r="90" spans="2:5" ht="13.5">
      <c r="B90" s="191"/>
      <c r="C90" s="191"/>
      <c r="D90" s="191"/>
      <c r="E90" s="191"/>
    </row>
    <row r="91" spans="2:5" ht="12" customHeight="1">
      <c r="B91" s="191"/>
      <c r="C91" s="192"/>
      <c r="D91" s="191"/>
      <c r="E91" s="193"/>
    </row>
    <row r="92" spans="2:5" ht="13.5">
      <c r="B92" s="191"/>
      <c r="C92" s="191"/>
      <c r="D92" s="191"/>
      <c r="E92" s="194"/>
    </row>
    <row r="93" spans="2:5" ht="12.75" customHeight="1">
      <c r="B93" s="191"/>
      <c r="C93" s="192"/>
      <c r="D93" s="191"/>
      <c r="E93" s="192"/>
    </row>
    <row r="94" spans="2:5" ht="13.5">
      <c r="B94" s="191"/>
      <c r="C94" s="191"/>
      <c r="D94" s="191"/>
      <c r="E94" s="191"/>
    </row>
    <row r="95" spans="2:5" ht="13.5">
      <c r="B95" s="191"/>
      <c r="C95" s="192"/>
      <c r="D95" s="191"/>
      <c r="E95" s="192"/>
    </row>
    <row r="96" spans="2:5" ht="13.5">
      <c r="B96" s="191"/>
      <c r="C96" s="191"/>
      <c r="D96" s="191"/>
      <c r="E96" s="191"/>
    </row>
    <row r="97" spans="2:5" ht="13.5">
      <c r="B97" s="191"/>
      <c r="C97" s="192"/>
      <c r="D97" s="191"/>
      <c r="E97" s="192"/>
    </row>
    <row r="98" spans="2:5" ht="13.5">
      <c r="B98" s="191"/>
      <c r="C98" s="191"/>
      <c r="D98" s="191"/>
      <c r="E98" s="191"/>
    </row>
    <row r="99" spans="2:5" ht="13.5">
      <c r="B99" s="191"/>
      <c r="C99" s="192"/>
      <c r="D99" s="191"/>
      <c r="E99" s="193"/>
    </row>
    <row r="100" spans="2:5" ht="13.5">
      <c r="B100" s="191"/>
      <c r="C100" s="191"/>
      <c r="D100" s="191"/>
      <c r="E100" s="191"/>
    </row>
    <row r="101" spans="2:5" ht="13.5">
      <c r="B101" s="191"/>
      <c r="C101" s="192"/>
      <c r="D101" s="191"/>
      <c r="E101" s="191"/>
    </row>
    <row r="102" spans="2:5" ht="13.5">
      <c r="B102" s="191"/>
      <c r="C102" s="191"/>
      <c r="D102" s="191"/>
      <c r="E102" s="191"/>
    </row>
    <row r="103" spans="2:5" ht="13.5">
      <c r="B103" s="191"/>
      <c r="C103" s="192"/>
      <c r="D103" s="191"/>
      <c r="E103" s="192"/>
    </row>
    <row r="104" spans="2:5" ht="13.5">
      <c r="B104" s="191"/>
      <c r="C104" s="191"/>
      <c r="D104" s="191"/>
      <c r="E104" s="191"/>
    </row>
    <row r="105" spans="2:5" ht="13.5">
      <c r="B105" s="191"/>
      <c r="C105" s="192"/>
      <c r="D105" s="191"/>
      <c r="E105" s="192"/>
    </row>
    <row r="106" spans="2:5" ht="13.5">
      <c r="B106" s="191"/>
      <c r="C106" s="191"/>
      <c r="D106" s="191"/>
      <c r="E106" s="191"/>
    </row>
    <row r="107" spans="2:5" ht="13.5">
      <c r="B107" s="191"/>
      <c r="C107" s="192"/>
      <c r="D107" s="192"/>
      <c r="E107" s="193"/>
    </row>
    <row r="108" spans="2:5" ht="13.5">
      <c r="B108" s="191"/>
      <c r="C108" s="191"/>
      <c r="D108" s="191"/>
      <c r="E108" s="191"/>
    </row>
    <row r="109" spans="2:5" ht="13.5">
      <c r="B109" s="191"/>
      <c r="C109" s="192"/>
      <c r="D109" s="191"/>
      <c r="E109" s="192"/>
    </row>
    <row r="110" spans="2:5" ht="13.5">
      <c r="B110" s="191"/>
      <c r="C110" s="191"/>
      <c r="D110" s="191"/>
      <c r="E110" s="191"/>
    </row>
    <row r="111" spans="2:5" ht="13.5">
      <c r="B111" s="191"/>
      <c r="C111" s="192"/>
      <c r="D111" s="191"/>
      <c r="E111" s="193"/>
    </row>
    <row r="112" spans="2:5" ht="13.5">
      <c r="B112" s="191"/>
      <c r="C112" s="191"/>
      <c r="D112" s="191"/>
      <c r="E112" s="194"/>
    </row>
    <row r="113" spans="2:5" ht="13.5">
      <c r="B113" s="191"/>
      <c r="C113" s="192"/>
      <c r="D113" s="191"/>
      <c r="E113" s="192"/>
    </row>
    <row r="114" spans="2:5" ht="13.5">
      <c r="B114" s="191"/>
      <c r="C114" s="191"/>
      <c r="D114" s="191"/>
      <c r="E114" s="191"/>
    </row>
    <row r="115" spans="2:5" ht="13.5">
      <c r="B115" s="191"/>
      <c r="C115" s="192"/>
      <c r="D115" s="191"/>
      <c r="E115" s="192"/>
    </row>
    <row r="116" spans="2:5" ht="13.5">
      <c r="B116" s="191"/>
      <c r="C116" s="191"/>
      <c r="D116" s="191"/>
      <c r="E116" s="191"/>
    </row>
    <row r="117" spans="2:5" ht="13.5">
      <c r="B117" s="191"/>
      <c r="C117" s="192"/>
      <c r="D117" s="191"/>
      <c r="E117" s="193"/>
    </row>
    <row r="118" spans="2:5" ht="13.5">
      <c r="B118" s="191"/>
      <c r="C118" s="191"/>
      <c r="D118" s="191"/>
      <c r="E118" s="194"/>
    </row>
    <row r="119" spans="2:5" ht="13.5">
      <c r="B119" s="191"/>
      <c r="C119" s="192"/>
      <c r="D119" s="191"/>
      <c r="E119" s="191"/>
    </row>
    <row r="120" spans="2:5" ht="13.5">
      <c r="B120" s="191"/>
      <c r="C120" s="191"/>
      <c r="D120" s="191"/>
      <c r="E120" s="191"/>
    </row>
    <row r="121" spans="2:5" ht="13.5">
      <c r="B121" s="191"/>
      <c r="C121" s="192"/>
      <c r="D121" s="191"/>
      <c r="E121" s="191"/>
    </row>
    <row r="122" spans="2:5" ht="13.5">
      <c r="B122" s="191"/>
      <c r="C122" s="191"/>
      <c r="D122" s="191"/>
      <c r="E122" s="191"/>
    </row>
    <row r="123" spans="2:5" ht="13.5">
      <c r="B123" s="191"/>
      <c r="C123" s="192"/>
      <c r="D123" s="191"/>
      <c r="E123" s="192"/>
    </row>
    <row r="124" spans="2:5" ht="13.5">
      <c r="B124" s="191"/>
      <c r="C124" s="191"/>
      <c r="D124" s="191"/>
      <c r="E124" s="191"/>
    </row>
    <row r="125" spans="2:5" ht="13.5">
      <c r="B125" s="191"/>
      <c r="C125" s="192"/>
      <c r="D125" s="191"/>
      <c r="E125" s="191"/>
    </row>
    <row r="126" spans="2:5" ht="13.5">
      <c r="B126" s="191"/>
      <c r="C126" s="191"/>
      <c r="D126" s="191"/>
      <c r="E126" s="191"/>
    </row>
    <row r="127" spans="2:5" ht="13.5">
      <c r="B127" s="191"/>
      <c r="C127" s="192"/>
      <c r="D127" s="191"/>
      <c r="E127" s="191"/>
    </row>
    <row r="128" spans="2:5" ht="13.5">
      <c r="B128" s="191"/>
      <c r="C128" s="191"/>
      <c r="D128" s="191"/>
      <c r="E128" s="191"/>
    </row>
    <row r="129" spans="2:5" ht="13.5">
      <c r="B129" s="191"/>
      <c r="C129" s="192"/>
      <c r="D129" s="191"/>
      <c r="E129" s="192"/>
    </row>
    <row r="130" spans="2:5" ht="13.5">
      <c r="B130" s="191"/>
      <c r="C130" s="191"/>
      <c r="D130" s="191"/>
      <c r="E130" s="191"/>
    </row>
    <row r="131" spans="2:5" ht="13.5">
      <c r="B131" s="191"/>
      <c r="C131" s="192"/>
      <c r="D131" s="191"/>
      <c r="E131" s="191"/>
    </row>
    <row r="132" spans="2:5" ht="13.5">
      <c r="B132" s="191"/>
      <c r="C132" s="191"/>
      <c r="D132" s="191"/>
      <c r="E132" s="191"/>
    </row>
    <row r="133" spans="2:5" ht="13.5">
      <c r="B133" s="191"/>
      <c r="C133" s="192"/>
      <c r="D133" s="191"/>
      <c r="E133" s="192"/>
    </row>
    <row r="134" spans="2:5" ht="13.5">
      <c r="B134" s="191"/>
      <c r="C134" s="191"/>
      <c r="D134" s="191"/>
      <c r="E134" s="191"/>
    </row>
    <row r="135" spans="2:5" ht="13.5">
      <c r="B135" s="191"/>
      <c r="C135" s="192"/>
      <c r="D135" s="191"/>
      <c r="E135" s="191"/>
    </row>
    <row r="136" spans="2:5" ht="13.5">
      <c r="B136" s="191"/>
      <c r="C136" s="191"/>
      <c r="D136" s="191"/>
      <c r="E136" s="191"/>
    </row>
    <row r="137" spans="2:5" ht="13.5">
      <c r="B137" s="191"/>
      <c r="C137" s="192"/>
      <c r="D137" s="191"/>
      <c r="E137" s="191"/>
    </row>
    <row r="138" spans="2:5" ht="13.5">
      <c r="B138" s="191"/>
      <c r="C138" s="191"/>
      <c r="D138" s="191"/>
      <c r="E138" s="191"/>
    </row>
    <row r="139" spans="2:5" ht="13.5">
      <c r="B139" s="191"/>
      <c r="C139" s="192"/>
      <c r="D139" s="191"/>
      <c r="E139" s="192"/>
    </row>
    <row r="140" spans="2:5" ht="13.5">
      <c r="B140" s="191"/>
      <c r="C140" s="191"/>
      <c r="D140" s="191"/>
      <c r="E140" s="191"/>
    </row>
    <row r="141" spans="2:5" ht="13.5">
      <c r="B141" s="191"/>
      <c r="C141" s="192"/>
      <c r="D141" s="191"/>
      <c r="E141" s="191"/>
    </row>
    <row r="142" spans="2:5" ht="13.5">
      <c r="B142" s="191"/>
      <c r="C142" s="191"/>
      <c r="D142" s="191"/>
      <c r="E142" s="191"/>
    </row>
    <row r="143" spans="2:5" ht="13.5">
      <c r="B143" s="191"/>
      <c r="C143" s="192"/>
      <c r="D143" s="191"/>
      <c r="E143" s="192"/>
    </row>
    <row r="144" spans="2:5" ht="13.5">
      <c r="B144" s="191"/>
      <c r="C144" s="191"/>
      <c r="D144" s="191"/>
      <c r="E144" s="191"/>
    </row>
    <row r="145" spans="2:5" ht="13.5">
      <c r="B145" s="191"/>
      <c r="C145" s="192"/>
      <c r="D145" s="191"/>
      <c r="E145" s="192"/>
    </row>
    <row r="146" spans="2:5" ht="13.5">
      <c r="B146" s="191"/>
      <c r="C146" s="191"/>
      <c r="D146" s="191"/>
      <c r="E146" s="191"/>
    </row>
    <row r="147" spans="2:5" ht="13.5">
      <c r="B147" s="191"/>
      <c r="D147" s="191"/>
      <c r="E147" s="192"/>
    </row>
    <row r="148" spans="2:5" ht="13.5">
      <c r="B148" s="191"/>
      <c r="D148" s="191"/>
      <c r="E148" s="191"/>
    </row>
    <row r="149" spans="2:5" ht="13.5">
      <c r="B149" s="191"/>
      <c r="C149" s="192"/>
      <c r="D149" s="191"/>
      <c r="E149" s="192"/>
    </row>
    <row r="150" spans="2:5" ht="13.5">
      <c r="B150" s="191"/>
      <c r="C150" s="191"/>
      <c r="D150" s="191"/>
      <c r="E150" s="191"/>
    </row>
  </sheetData>
  <sheetProtection/>
  <mergeCells count="202">
    <mergeCell ref="B149:B150"/>
    <mergeCell ref="C149:C150"/>
    <mergeCell ref="D149:D150"/>
    <mergeCell ref="E149:E150"/>
    <mergeCell ref="D141:D142"/>
    <mergeCell ref="B145:B146"/>
    <mergeCell ref="C145:C146"/>
    <mergeCell ref="D145:D146"/>
    <mergeCell ref="C141:C142"/>
    <mergeCell ref="E141:E142"/>
    <mergeCell ref="E147:E148"/>
    <mergeCell ref="B143:B144"/>
    <mergeCell ref="C143:C144"/>
    <mergeCell ref="D143:D144"/>
    <mergeCell ref="E143:E144"/>
    <mergeCell ref="B147:B148"/>
    <mergeCell ref="D147:D148"/>
    <mergeCell ref="E145:E146"/>
    <mergeCell ref="B141:B142"/>
    <mergeCell ref="B139:B140"/>
    <mergeCell ref="C139:C140"/>
    <mergeCell ref="D139:D140"/>
    <mergeCell ref="E139:E140"/>
    <mergeCell ref="B137:B138"/>
    <mergeCell ref="C137:C138"/>
    <mergeCell ref="D137:D138"/>
    <mergeCell ref="E137:E138"/>
    <mergeCell ref="B135:B136"/>
    <mergeCell ref="C135:C136"/>
    <mergeCell ref="D135:D136"/>
    <mergeCell ref="E135:E136"/>
    <mergeCell ref="B133:B134"/>
    <mergeCell ref="C133:C134"/>
    <mergeCell ref="D133:D134"/>
    <mergeCell ref="E133:E134"/>
    <mergeCell ref="B131:B132"/>
    <mergeCell ref="C131:C132"/>
    <mergeCell ref="D131:D132"/>
    <mergeCell ref="E131:E132"/>
    <mergeCell ref="B129:B130"/>
    <mergeCell ref="C129:C130"/>
    <mergeCell ref="D129:D130"/>
    <mergeCell ref="E129:E130"/>
    <mergeCell ref="B127:B128"/>
    <mergeCell ref="C127:C128"/>
    <mergeCell ref="D127:D128"/>
    <mergeCell ref="E127:E128"/>
    <mergeCell ref="B125:B126"/>
    <mergeCell ref="C125:C126"/>
    <mergeCell ref="D125:D126"/>
    <mergeCell ref="E125:E126"/>
    <mergeCell ref="B123:B124"/>
    <mergeCell ref="C123:C124"/>
    <mergeCell ref="D123:D124"/>
    <mergeCell ref="E123:E124"/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B113:B114"/>
    <mergeCell ref="C113:C114"/>
    <mergeCell ref="D113:D114"/>
    <mergeCell ref="E113:E114"/>
    <mergeCell ref="B111:B112"/>
    <mergeCell ref="C111:C112"/>
    <mergeCell ref="D111:D112"/>
    <mergeCell ref="E111:E112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05:B106"/>
    <mergeCell ref="C105:C106"/>
    <mergeCell ref="D105:D106"/>
    <mergeCell ref="E105:E106"/>
    <mergeCell ref="B103:B104"/>
    <mergeCell ref="C103:C104"/>
    <mergeCell ref="D103:D104"/>
    <mergeCell ref="E103:E104"/>
    <mergeCell ref="B101:B102"/>
    <mergeCell ref="C101:C102"/>
    <mergeCell ref="D101:D102"/>
    <mergeCell ref="E101:E102"/>
    <mergeCell ref="E97:E98"/>
    <mergeCell ref="B99:B100"/>
    <mergeCell ref="C99:C100"/>
    <mergeCell ref="D99:D100"/>
    <mergeCell ref="E99:E100"/>
    <mergeCell ref="B97:B98"/>
    <mergeCell ref="C97:C98"/>
    <mergeCell ref="D97:D98"/>
    <mergeCell ref="D95:D96"/>
    <mergeCell ref="E89:E90"/>
    <mergeCell ref="B85:B86"/>
    <mergeCell ref="D85:D86"/>
    <mergeCell ref="E85:E86"/>
    <mergeCell ref="B87:B88"/>
    <mergeCell ref="B89:B90"/>
    <mergeCell ref="C89:C90"/>
    <mergeCell ref="E95:E96"/>
    <mergeCell ref="E91:E92"/>
    <mergeCell ref="C93:C94"/>
    <mergeCell ref="B93:B94"/>
    <mergeCell ref="C91:C92"/>
    <mergeCell ref="D91:D92"/>
    <mergeCell ref="D93:D94"/>
    <mergeCell ref="E93:E94"/>
    <mergeCell ref="C95:C96"/>
    <mergeCell ref="B95:B96"/>
    <mergeCell ref="B91:B92"/>
    <mergeCell ref="C81:C82"/>
    <mergeCell ref="D81:D82"/>
    <mergeCell ref="B83:B84"/>
    <mergeCell ref="C83:C84"/>
    <mergeCell ref="D83:D84"/>
    <mergeCell ref="B81:B82"/>
    <mergeCell ref="D89:D90"/>
    <mergeCell ref="C85:C86"/>
    <mergeCell ref="E81:E82"/>
    <mergeCell ref="C79:C80"/>
    <mergeCell ref="E87:E88"/>
    <mergeCell ref="D77:D78"/>
    <mergeCell ref="E77:E78"/>
    <mergeCell ref="E79:E80"/>
    <mergeCell ref="E83:E84"/>
    <mergeCell ref="D87:D88"/>
    <mergeCell ref="D79:D80"/>
    <mergeCell ref="C87:C88"/>
    <mergeCell ref="B77:B78"/>
    <mergeCell ref="C67:C68"/>
    <mergeCell ref="C73:C74"/>
    <mergeCell ref="B75:B76"/>
    <mergeCell ref="C77:C78"/>
    <mergeCell ref="C69:C70"/>
    <mergeCell ref="B79:B80"/>
    <mergeCell ref="E75:E76"/>
    <mergeCell ref="B71:B72"/>
    <mergeCell ref="C71:C72"/>
    <mergeCell ref="D71:D72"/>
    <mergeCell ref="E71:E72"/>
    <mergeCell ref="B73:B74"/>
    <mergeCell ref="C75:C76"/>
    <mergeCell ref="D73:D74"/>
    <mergeCell ref="E73:E74"/>
    <mergeCell ref="B63:B64"/>
    <mergeCell ref="C63:C64"/>
    <mergeCell ref="D61:D62"/>
    <mergeCell ref="B59:B60"/>
    <mergeCell ref="C59:C60"/>
    <mergeCell ref="D59:D60"/>
    <mergeCell ref="B61:B62"/>
    <mergeCell ref="C61:C62"/>
    <mergeCell ref="D63:D64"/>
    <mergeCell ref="E69:E70"/>
    <mergeCell ref="B67:B68"/>
    <mergeCell ref="B65:B66"/>
    <mergeCell ref="D69:D70"/>
    <mergeCell ref="E67:E68"/>
    <mergeCell ref="C65:C66"/>
    <mergeCell ref="D65:D66"/>
    <mergeCell ref="D67:D68"/>
    <mergeCell ref="B69:B70"/>
    <mergeCell ref="E65:E66"/>
    <mergeCell ref="D53:D54"/>
    <mergeCell ref="B55:B56"/>
    <mergeCell ref="C57:C58"/>
    <mergeCell ref="D55:D56"/>
    <mergeCell ref="C55:C56"/>
    <mergeCell ref="B57:B58"/>
    <mergeCell ref="D57:D58"/>
    <mergeCell ref="E49:E50"/>
    <mergeCell ref="C49:C50"/>
    <mergeCell ref="E53:E54"/>
    <mergeCell ref="B49:B50"/>
    <mergeCell ref="D49:D50"/>
    <mergeCell ref="B51:B52"/>
    <mergeCell ref="C53:C54"/>
    <mergeCell ref="D51:D52"/>
    <mergeCell ref="C51:C52"/>
    <mergeCell ref="B53:B54"/>
    <mergeCell ref="E61:E62"/>
    <mergeCell ref="E63:E64"/>
    <mergeCell ref="E59:E60"/>
    <mergeCell ref="E51:E52"/>
    <mergeCell ref="E57:E58"/>
    <mergeCell ref="E55:E56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1">
      <selection activeCell="AJ3" sqref="AJ3:AJ4"/>
    </sheetView>
  </sheetViews>
  <sheetFormatPr defaultColWidth="9.00390625" defaultRowHeight="13.5"/>
  <cols>
    <col min="1" max="1" width="3.75390625" style="0" customWidth="1"/>
    <col min="2" max="2" width="11.625" style="0" customWidth="1"/>
    <col min="3" max="3" width="5.25390625" style="0" customWidth="1"/>
    <col min="4" max="4" width="15.50390625" style="0" customWidth="1"/>
    <col min="5" max="13" width="1.12109375" style="0" customWidth="1"/>
    <col min="14" max="14" width="1.00390625" style="0" customWidth="1"/>
    <col min="15" max="15" width="0.875" style="0" customWidth="1"/>
    <col min="16" max="16" width="1.12109375" style="0" customWidth="1"/>
    <col min="17" max="17" width="1.4921875" style="0" customWidth="1"/>
    <col min="18" max="18" width="0.875" style="0" customWidth="1"/>
    <col min="19" max="28" width="1.12109375" style="0" customWidth="1"/>
    <col min="29" max="29" width="11.625" style="0" customWidth="1"/>
    <col min="30" max="30" width="5.375" style="0" customWidth="1"/>
    <col min="31" max="31" width="15.50390625" style="0" customWidth="1"/>
    <col min="32" max="32" width="4.00390625" style="0" customWidth="1"/>
    <col min="33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4:29" ht="72" customHeight="1">
      <c r="D1" s="255" t="s">
        <v>667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29:35" ht="58.5" customHeight="1">
      <c r="AC2" s="102"/>
      <c r="AI2" s="1"/>
    </row>
    <row r="3" spans="1:36" ht="28.5" customHeight="1" thickBot="1">
      <c r="A3" s="14">
        <v>1</v>
      </c>
      <c r="B3" s="101" t="s">
        <v>117</v>
      </c>
      <c r="C3" s="13" t="s">
        <v>30</v>
      </c>
      <c r="D3" s="13" t="s">
        <v>67</v>
      </c>
      <c r="E3" s="55"/>
      <c r="F3" s="55"/>
      <c r="G3" s="55"/>
      <c r="H3" s="55"/>
      <c r="I3" s="55"/>
      <c r="J3" s="103"/>
      <c r="K3" s="1"/>
      <c r="L3" s="1"/>
      <c r="M3" s="1"/>
      <c r="N3" s="1"/>
      <c r="O3" s="1"/>
      <c r="P3" s="1"/>
      <c r="Q3" s="209" t="s">
        <v>668</v>
      </c>
      <c r="R3" s="209"/>
      <c r="S3" s="1"/>
      <c r="T3" s="1"/>
      <c r="U3" s="1"/>
      <c r="V3" s="1"/>
      <c r="W3" s="265" t="s">
        <v>705</v>
      </c>
      <c r="X3" s="265"/>
      <c r="Y3" s="4"/>
      <c r="Z3" s="265" t="s">
        <v>705</v>
      </c>
      <c r="AA3" s="265"/>
      <c r="AB3" s="4"/>
      <c r="AC3" s="12" t="s">
        <v>20</v>
      </c>
      <c r="AD3" s="13" t="s">
        <v>29</v>
      </c>
      <c r="AE3" s="13" t="s">
        <v>68</v>
      </c>
      <c r="AF3" s="14">
        <v>8</v>
      </c>
      <c r="AG3" s="12"/>
      <c r="AH3" s="192"/>
      <c r="AI3" s="191"/>
      <c r="AJ3" s="191"/>
    </row>
    <row r="4" spans="1:36" ht="28.5" customHeight="1">
      <c r="A4" s="14"/>
      <c r="B4" s="101"/>
      <c r="C4" s="13"/>
      <c r="D4" s="13"/>
      <c r="E4" s="1"/>
      <c r="F4" s="8"/>
      <c r="J4" s="104"/>
      <c r="L4" s="1"/>
      <c r="N4" s="1"/>
      <c r="O4" s="1"/>
      <c r="P4" s="1"/>
      <c r="Q4" s="209"/>
      <c r="R4" s="209"/>
      <c r="S4" s="1"/>
      <c r="T4" s="1"/>
      <c r="U4" s="1"/>
      <c r="V4" s="8"/>
      <c r="W4" s="7"/>
      <c r="X4" s="7"/>
      <c r="Y4" s="7"/>
      <c r="Z4" s="5"/>
      <c r="AA4" s="1"/>
      <c r="AB4" s="1"/>
      <c r="AC4" s="12"/>
      <c r="AD4" s="13"/>
      <c r="AE4" s="13"/>
      <c r="AF4" s="14"/>
      <c r="AG4" s="3"/>
      <c r="AH4" s="191"/>
      <c r="AI4" s="191"/>
      <c r="AJ4" s="191"/>
    </row>
    <row r="5" spans="1:32" ht="28.5" customHeight="1" thickBot="1">
      <c r="A5" s="14">
        <v>2</v>
      </c>
      <c r="B5" s="101" t="s">
        <v>106</v>
      </c>
      <c r="C5" s="13" t="s">
        <v>30</v>
      </c>
      <c r="D5" s="13" t="s">
        <v>3</v>
      </c>
      <c r="F5" s="6"/>
      <c r="G5" s="250">
        <v>3</v>
      </c>
      <c r="H5" s="203"/>
      <c r="I5" s="4"/>
      <c r="J5" s="105"/>
      <c r="K5" s="106"/>
      <c r="L5" s="55"/>
      <c r="M5" s="55"/>
      <c r="N5" s="55"/>
      <c r="O5" s="55"/>
      <c r="P5" s="1"/>
      <c r="Q5" s="209"/>
      <c r="R5" s="209"/>
      <c r="S5" s="208">
        <v>0</v>
      </c>
      <c r="T5" s="208"/>
      <c r="U5" s="1"/>
      <c r="V5" s="8"/>
      <c r="W5" s="1"/>
      <c r="X5" s="1"/>
      <c r="Y5" s="1"/>
      <c r="Z5" s="8"/>
      <c r="AA5" s="1"/>
      <c r="AB5" s="1"/>
      <c r="AC5" s="12" t="s">
        <v>669</v>
      </c>
      <c r="AD5" s="13" t="s">
        <v>30</v>
      </c>
      <c r="AE5" s="13" t="s">
        <v>4</v>
      </c>
      <c r="AF5" s="14">
        <v>9</v>
      </c>
    </row>
    <row r="6" spans="1:32" ht="28.5" customHeight="1">
      <c r="A6" s="14"/>
      <c r="B6" s="101"/>
      <c r="C6" s="13"/>
      <c r="D6" s="13"/>
      <c r="E6" s="7"/>
      <c r="F6" s="201">
        <v>0</v>
      </c>
      <c r="G6" s="201"/>
      <c r="H6" s="8"/>
      <c r="I6" s="1"/>
      <c r="J6" s="8"/>
      <c r="K6" s="1"/>
      <c r="L6" s="1"/>
      <c r="M6" s="1"/>
      <c r="N6" s="1"/>
      <c r="O6" s="107"/>
      <c r="P6" s="1"/>
      <c r="Q6" s="209"/>
      <c r="R6" s="209"/>
      <c r="S6" s="8"/>
      <c r="T6" s="110"/>
      <c r="U6" s="56"/>
      <c r="V6" s="111"/>
      <c r="W6" s="56"/>
      <c r="X6" s="111"/>
      <c r="Y6" s="56"/>
      <c r="Z6" s="56"/>
      <c r="AA6" s="56"/>
      <c r="AB6" s="56"/>
      <c r="AC6" s="12"/>
      <c r="AD6" s="13"/>
      <c r="AE6" s="13"/>
      <c r="AF6" s="14"/>
    </row>
    <row r="7" spans="1:32" ht="28.5" customHeight="1">
      <c r="A7" s="14">
        <v>3</v>
      </c>
      <c r="B7" s="101" t="s">
        <v>120</v>
      </c>
      <c r="C7" s="13" t="s">
        <v>36</v>
      </c>
      <c r="D7" s="13" t="s">
        <v>82</v>
      </c>
      <c r="E7" s="4"/>
      <c r="F7" s="4"/>
      <c r="G7" s="1"/>
      <c r="H7" s="6"/>
      <c r="I7" s="4"/>
      <c r="J7" s="6"/>
      <c r="K7" s="1"/>
      <c r="L7" s="1"/>
      <c r="M7" s="1"/>
      <c r="N7" s="1"/>
      <c r="O7" s="108"/>
      <c r="P7" s="1"/>
      <c r="Q7" s="209"/>
      <c r="R7" s="209"/>
      <c r="S7" s="8"/>
      <c r="T7" s="9"/>
      <c r="U7" s="1"/>
      <c r="V7" s="8"/>
      <c r="W7" s="10"/>
      <c r="X7" s="6"/>
      <c r="Y7" s="4"/>
      <c r="Z7" s="4"/>
      <c r="AA7" s="4"/>
      <c r="AB7" s="4"/>
      <c r="AC7" s="12" t="s">
        <v>119</v>
      </c>
      <c r="AD7" s="13" t="s">
        <v>36</v>
      </c>
      <c r="AE7" s="13" t="s">
        <v>50</v>
      </c>
      <c r="AF7" s="14">
        <v>10</v>
      </c>
    </row>
    <row r="8" spans="1:32" ht="28.5" customHeight="1" thickBot="1">
      <c r="A8" s="14"/>
      <c r="B8" s="101"/>
      <c r="C8" s="13"/>
      <c r="D8" s="13"/>
      <c r="E8" s="1"/>
      <c r="F8" s="1"/>
      <c r="G8" s="7"/>
      <c r="H8" s="1"/>
      <c r="I8" s="1"/>
      <c r="J8" s="211">
        <v>1</v>
      </c>
      <c r="K8" s="211"/>
      <c r="L8" s="1"/>
      <c r="M8" s="1"/>
      <c r="N8" s="1"/>
      <c r="O8" s="108"/>
      <c r="P8" s="106"/>
      <c r="Q8" s="109"/>
      <c r="R8" s="4"/>
      <c r="S8" s="8">
        <v>1</v>
      </c>
      <c r="T8" s="256">
        <v>1</v>
      </c>
      <c r="U8" s="208"/>
      <c r="V8" s="211">
        <v>0</v>
      </c>
      <c r="W8" s="211"/>
      <c r="X8" s="201">
        <v>0</v>
      </c>
      <c r="Y8" s="201"/>
      <c r="Z8" s="1"/>
      <c r="AA8" s="1"/>
      <c r="AB8" s="1"/>
      <c r="AC8" s="12"/>
      <c r="AD8" s="13"/>
      <c r="AE8" s="13"/>
      <c r="AF8" s="14"/>
    </row>
    <row r="9" spans="1:32" ht="28.5" customHeight="1" thickBot="1">
      <c r="A9" s="14">
        <v>4</v>
      </c>
      <c r="B9" s="101" t="s">
        <v>75</v>
      </c>
      <c r="C9" s="13" t="s">
        <v>37</v>
      </c>
      <c r="D9" s="13" t="s">
        <v>18</v>
      </c>
      <c r="E9" s="55"/>
      <c r="F9" s="55"/>
      <c r="G9" s="55"/>
      <c r="H9" s="55"/>
      <c r="I9" s="55"/>
      <c r="J9" s="55"/>
      <c r="K9" s="55"/>
      <c r="L9" s="55"/>
      <c r="M9" s="55"/>
      <c r="N9" s="1"/>
      <c r="O9" s="8"/>
      <c r="P9" s="1"/>
      <c r="Q9" s="1"/>
      <c r="R9" s="1"/>
      <c r="S9" s="112"/>
      <c r="T9" s="1"/>
      <c r="U9" s="1"/>
      <c r="V9" s="1"/>
      <c r="W9" s="1"/>
      <c r="X9" s="1"/>
      <c r="Y9" s="1"/>
      <c r="Z9" s="1"/>
      <c r="AA9" s="1"/>
      <c r="AB9" s="1"/>
      <c r="AC9" s="12"/>
      <c r="AD9" s="13"/>
      <c r="AE9" s="13"/>
      <c r="AF9" s="14"/>
    </row>
    <row r="10" spans="1:32" ht="28.5" customHeight="1">
      <c r="A10" s="14"/>
      <c r="B10" s="101"/>
      <c r="C10" s="13"/>
      <c r="D10" s="13"/>
      <c r="E10" s="1"/>
      <c r="F10" s="8"/>
      <c r="G10" s="1"/>
      <c r="H10" s="8"/>
      <c r="I10" s="1"/>
      <c r="J10" s="1"/>
      <c r="K10" s="1"/>
      <c r="L10" s="1"/>
      <c r="M10" s="107"/>
      <c r="N10" s="1"/>
      <c r="O10" s="8"/>
      <c r="P10" s="1"/>
      <c r="Q10" s="1"/>
      <c r="R10" s="1"/>
      <c r="S10" s="108"/>
      <c r="T10" s="1"/>
      <c r="U10" s="1"/>
      <c r="V10" s="1"/>
      <c r="W10" s="1"/>
      <c r="X10" s="1"/>
      <c r="Y10" s="1"/>
      <c r="Z10" s="1"/>
      <c r="AA10" s="1"/>
      <c r="AB10" s="1"/>
      <c r="AC10" s="12"/>
      <c r="AD10" s="13"/>
      <c r="AE10" s="13"/>
      <c r="AF10" s="14"/>
    </row>
    <row r="11" spans="1:36" ht="28.5" customHeight="1" thickBot="1">
      <c r="A11" s="14">
        <v>5</v>
      </c>
      <c r="B11" s="101" t="s">
        <v>111</v>
      </c>
      <c r="C11" s="13" t="s">
        <v>30</v>
      </c>
      <c r="D11" s="13" t="s">
        <v>112</v>
      </c>
      <c r="E11" s="4"/>
      <c r="F11" s="6"/>
      <c r="G11" s="4"/>
      <c r="H11" s="6"/>
      <c r="I11" s="250">
        <v>3</v>
      </c>
      <c r="J11" s="203"/>
      <c r="K11" s="4"/>
      <c r="L11" s="4"/>
      <c r="M11" s="105"/>
      <c r="N11" s="1"/>
      <c r="O11" s="8"/>
      <c r="P11" s="1"/>
      <c r="Q11" s="1"/>
      <c r="R11" s="1"/>
      <c r="S11" s="108"/>
      <c r="T11" s="1"/>
      <c r="U11" s="1"/>
      <c r="V11" s="1"/>
      <c r="W11" s="55"/>
      <c r="X11" s="55"/>
      <c r="Y11" s="55"/>
      <c r="Z11" s="55"/>
      <c r="AA11" s="55"/>
      <c r="AB11" s="55"/>
      <c r="AC11" s="12" t="s">
        <v>113</v>
      </c>
      <c r="AD11" s="13" t="s">
        <v>114</v>
      </c>
      <c r="AE11" s="13" t="s">
        <v>115</v>
      </c>
      <c r="AF11" s="14">
        <v>11</v>
      </c>
      <c r="AJ11" s="1"/>
    </row>
    <row r="12" spans="1:32" ht="28.5" customHeight="1" thickBot="1">
      <c r="A12" s="14"/>
      <c r="B12" s="101"/>
      <c r="C12" s="13"/>
      <c r="D12" s="13"/>
      <c r="E12" s="1"/>
      <c r="F12" s="201">
        <v>0</v>
      </c>
      <c r="G12" s="201"/>
      <c r="H12" s="8"/>
      <c r="I12" s="5"/>
      <c r="J12" s="1"/>
      <c r="K12" s="5"/>
      <c r="L12" s="1"/>
      <c r="M12" s="108"/>
      <c r="N12" s="1"/>
      <c r="O12" s="8"/>
      <c r="P12" s="1"/>
      <c r="Q12" s="1"/>
      <c r="R12" s="1"/>
      <c r="S12" s="108"/>
      <c r="T12" s="1"/>
      <c r="U12" s="1"/>
      <c r="V12" s="108"/>
      <c r="W12" s="1"/>
      <c r="X12" s="1"/>
      <c r="Y12" s="1"/>
      <c r="Z12" s="8"/>
      <c r="AA12" s="1"/>
      <c r="AB12" s="1"/>
      <c r="AC12" s="12"/>
      <c r="AD12" s="13"/>
      <c r="AE12" s="13"/>
      <c r="AF12" s="14"/>
    </row>
    <row r="13" spans="1:32" ht="28.5" customHeight="1" thickBot="1">
      <c r="A13" s="14">
        <v>6</v>
      </c>
      <c r="B13" s="101" t="s">
        <v>116</v>
      </c>
      <c r="C13" s="13" t="s">
        <v>30</v>
      </c>
      <c r="D13" s="13" t="s">
        <v>66</v>
      </c>
      <c r="E13" s="4"/>
      <c r="F13" s="4"/>
      <c r="G13" s="4"/>
      <c r="H13" s="6"/>
      <c r="I13" s="6"/>
      <c r="J13" s="4"/>
      <c r="K13" s="6"/>
      <c r="L13" s="4"/>
      <c r="M13" s="6"/>
      <c r="N13" s="257">
        <v>2</v>
      </c>
      <c r="O13" s="258"/>
      <c r="P13" s="1"/>
      <c r="Q13" s="1"/>
      <c r="R13" s="1"/>
      <c r="S13" s="108"/>
      <c r="T13" s="106"/>
      <c r="U13" s="55"/>
      <c r="V13" s="109"/>
      <c r="W13" s="4"/>
      <c r="X13" s="203">
        <v>1</v>
      </c>
      <c r="Y13" s="203"/>
      <c r="Z13" s="6"/>
      <c r="AA13" s="4"/>
      <c r="AB13" s="1"/>
      <c r="AC13" s="12" t="s">
        <v>109</v>
      </c>
      <c r="AD13" s="13" t="s">
        <v>30</v>
      </c>
      <c r="AE13" s="13" t="s">
        <v>110</v>
      </c>
      <c r="AF13" s="14">
        <v>12</v>
      </c>
    </row>
    <row r="14" spans="1:32" ht="28.5" customHeight="1">
      <c r="A14" s="14"/>
      <c r="B14" s="101"/>
      <c r="C14" s="13"/>
      <c r="D14" s="13"/>
      <c r="E14" s="1"/>
      <c r="F14" s="5"/>
      <c r="G14" s="1"/>
      <c r="H14" s="201">
        <v>2</v>
      </c>
      <c r="I14" s="249"/>
      <c r="J14" s="113"/>
      <c r="K14" s="113" t="s">
        <v>670</v>
      </c>
      <c r="L14" s="113"/>
      <c r="M14" s="8"/>
      <c r="N14" s="1"/>
      <c r="O14" s="1"/>
      <c r="P14" s="1"/>
      <c r="Q14" s="1"/>
      <c r="R14" s="1"/>
      <c r="S14" s="1"/>
      <c r="T14" s="1"/>
      <c r="U14" s="1"/>
      <c r="V14" s="8"/>
      <c r="W14" s="1"/>
      <c r="X14" s="5"/>
      <c r="Y14" s="1"/>
      <c r="Z14" s="201">
        <v>0</v>
      </c>
      <c r="AA14" s="201"/>
      <c r="AB14" s="7"/>
      <c r="AC14" s="12"/>
      <c r="AD14" s="13"/>
      <c r="AE14" s="13"/>
      <c r="AF14" s="14"/>
    </row>
    <row r="15" spans="1:32" ht="28.5" customHeight="1">
      <c r="A15" s="14">
        <v>7</v>
      </c>
      <c r="B15" s="101" t="s">
        <v>107</v>
      </c>
      <c r="C15" s="13" t="s">
        <v>671</v>
      </c>
      <c r="D15" s="13" t="s">
        <v>108</v>
      </c>
      <c r="E15" s="4"/>
      <c r="F15" s="6"/>
      <c r="G15" s="4"/>
      <c r="H15" s="4"/>
      <c r="I15" s="6"/>
      <c r="J15" s="4"/>
      <c r="K15" s="4"/>
      <c r="L15" s="4"/>
      <c r="M15" s="6"/>
      <c r="N15" s="1"/>
      <c r="O15" s="1"/>
      <c r="P15" s="1"/>
      <c r="Q15" s="1"/>
      <c r="R15" s="1"/>
      <c r="S15" s="1"/>
      <c r="T15" s="1"/>
      <c r="U15" s="1"/>
      <c r="V15" s="8"/>
      <c r="W15" s="4"/>
      <c r="X15" s="6"/>
      <c r="Y15" s="4"/>
      <c r="Z15" s="4"/>
      <c r="AA15" s="4"/>
      <c r="AB15" s="4"/>
      <c r="AC15" s="12" t="s">
        <v>118</v>
      </c>
      <c r="AD15" s="13" t="s">
        <v>46</v>
      </c>
      <c r="AE15" s="13" t="s">
        <v>74</v>
      </c>
      <c r="AF15" s="14">
        <v>13</v>
      </c>
    </row>
    <row r="16" spans="1:32" ht="28.5" customHeight="1">
      <c r="A16" s="14"/>
      <c r="B16" s="101"/>
      <c r="C16" s="13"/>
      <c r="D16" s="13"/>
      <c r="E16" s="45">
        <v>1</v>
      </c>
      <c r="F16" s="201">
        <v>1</v>
      </c>
      <c r="G16" s="201"/>
      <c r="H16" s="114"/>
      <c r="I16" s="114"/>
      <c r="J16" s="114"/>
      <c r="K16" s="114"/>
      <c r="L16" s="115">
        <v>0</v>
      </c>
      <c r="M16" s="211">
        <v>0</v>
      </c>
      <c r="N16" s="211"/>
      <c r="O16" s="114"/>
      <c r="P16" s="114"/>
      <c r="Q16" s="114"/>
      <c r="R16" s="114"/>
      <c r="S16" s="114"/>
      <c r="T16" s="114"/>
      <c r="U16" s="114"/>
      <c r="V16" s="211">
        <v>0</v>
      </c>
      <c r="W16" s="211"/>
      <c r="X16" s="31"/>
      <c r="Y16" s="31"/>
      <c r="Z16" s="31"/>
      <c r="AA16" s="31"/>
      <c r="AB16" s="31"/>
      <c r="AC16" s="12"/>
      <c r="AD16" s="13"/>
      <c r="AE16" s="13"/>
      <c r="AF16" s="14"/>
    </row>
    <row r="17" spans="1:32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91"/>
    </row>
    <row r="18" spans="1:32" ht="31.5" customHeight="1">
      <c r="A18" s="11"/>
      <c r="B18" s="11"/>
      <c r="C18" s="11"/>
      <c r="D18" s="11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24"/>
      <c r="AF18" s="191"/>
    </row>
    <row r="19" spans="1:32" ht="31.5" customHeight="1">
      <c r="A19" s="197"/>
      <c r="B19" s="259"/>
      <c r="C19" s="199"/>
      <c r="D19" s="19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1"/>
    </row>
    <row r="20" spans="1:32" ht="31.5" customHeight="1">
      <c r="A20" s="197"/>
      <c r="B20" s="260"/>
      <c r="C20" s="197"/>
      <c r="D20" s="200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1"/>
    </row>
    <row r="21" spans="1:32" ht="31.5" customHeight="1">
      <c r="A21" s="197"/>
      <c r="B21" s="259"/>
      <c r="C21" s="199"/>
      <c r="D21" s="19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1"/>
    </row>
    <row r="22" spans="1:32" ht="31.5" customHeight="1">
      <c r="A22" s="197"/>
      <c r="B22" s="260"/>
      <c r="C22" s="197"/>
      <c r="D22" s="200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1"/>
    </row>
    <row r="23" spans="1:32" ht="31.5" customHeight="1">
      <c r="A23" s="197"/>
      <c r="B23" s="259"/>
      <c r="C23" s="199"/>
      <c r="D23" s="19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1"/>
    </row>
    <row r="24" spans="1:32" ht="31.5" customHeight="1">
      <c r="A24" s="197"/>
      <c r="B24" s="260"/>
      <c r="C24" s="197"/>
      <c r="D24" s="200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1"/>
    </row>
    <row r="25" spans="1:32" ht="31.5" customHeight="1">
      <c r="A25" s="197"/>
      <c r="B25" s="259"/>
      <c r="C25" s="199"/>
      <c r="D25" s="261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1"/>
    </row>
    <row r="26" spans="1:32" ht="31.5" customHeight="1">
      <c r="A26" s="197"/>
      <c r="B26" s="260"/>
      <c r="C26" s="197"/>
      <c r="D26" s="200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1"/>
    </row>
    <row r="27" spans="1:32" ht="16.5" customHeight="1">
      <c r="A27" s="197"/>
      <c r="B27" s="197"/>
      <c r="C27" s="197"/>
      <c r="D27" s="19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97"/>
      <c r="AD27" s="197"/>
      <c r="AE27" s="197"/>
      <c r="AF27" s="191"/>
    </row>
    <row r="28" spans="1:32" ht="16.5" customHeight="1">
      <c r="A28" s="197"/>
      <c r="B28" s="197"/>
      <c r="C28" s="197"/>
      <c r="D28" s="19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97"/>
      <c r="AD28" s="197"/>
      <c r="AE28" s="197"/>
      <c r="AF28" s="191"/>
    </row>
    <row r="29" spans="1:32" ht="16.5" customHeight="1">
      <c r="A29" s="191"/>
      <c r="B29" s="197"/>
      <c r="C29" s="197"/>
      <c r="D29" s="19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97"/>
      <c r="AD29" s="197"/>
      <c r="AE29" s="197"/>
      <c r="AF29" s="191"/>
    </row>
    <row r="30" spans="1:32" ht="16.5" customHeight="1">
      <c r="A30" s="191"/>
      <c r="B30" s="197"/>
      <c r="C30" s="197"/>
      <c r="D30" s="19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97"/>
      <c r="AD30" s="197"/>
      <c r="AE30" s="197"/>
      <c r="AF30" s="191"/>
    </row>
    <row r="31" spans="1:32" ht="16.5" customHeight="1">
      <c r="A31" s="191"/>
      <c r="B31" s="197"/>
      <c r="C31" s="197"/>
      <c r="D31" s="19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97"/>
      <c r="AD31" s="197"/>
      <c r="AE31" s="197"/>
      <c r="AF31" s="191"/>
    </row>
    <row r="32" spans="1:32" ht="16.5" customHeight="1">
      <c r="A32" s="191"/>
      <c r="B32" s="197"/>
      <c r="C32" s="197"/>
      <c r="D32" s="19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97"/>
      <c r="AD32" s="197"/>
      <c r="AE32" s="197"/>
      <c r="AF32" s="191"/>
    </row>
    <row r="33" spans="1:32" ht="16.5" customHeight="1">
      <c r="A33" s="191"/>
      <c r="B33" s="197"/>
      <c r="C33" s="197"/>
      <c r="D33" s="19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97"/>
      <c r="AD33" s="197"/>
      <c r="AE33" s="197"/>
      <c r="AF33" s="191"/>
    </row>
    <row r="34" spans="1:32" ht="16.5" customHeight="1">
      <c r="A34" s="191"/>
      <c r="B34" s="197"/>
      <c r="C34" s="197"/>
      <c r="D34" s="19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97"/>
      <c r="AD34" s="197"/>
      <c r="AE34" s="197"/>
      <c r="AF34" s="191"/>
    </row>
    <row r="35" spans="1:32" ht="16.5" customHeight="1">
      <c r="A35" s="191"/>
      <c r="B35" s="197"/>
      <c r="C35" s="197"/>
      <c r="D35" s="19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97"/>
      <c r="AD35" s="197"/>
      <c r="AE35" s="197"/>
      <c r="AF35" s="191"/>
    </row>
    <row r="36" spans="1:32" ht="16.5" customHeight="1">
      <c r="A36" s="191"/>
      <c r="B36" s="197"/>
      <c r="C36" s="197"/>
      <c r="D36" s="19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97"/>
      <c r="AD36" s="197"/>
      <c r="AE36" s="197"/>
      <c r="AF36" s="191"/>
    </row>
    <row r="37" spans="1:32" ht="16.5" customHeight="1">
      <c r="A37" s="191"/>
      <c r="B37" s="197"/>
      <c r="C37" s="197"/>
      <c r="D37" s="19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97"/>
      <c r="AD37" s="197"/>
      <c r="AE37" s="197"/>
      <c r="AF37" s="191"/>
    </row>
    <row r="38" spans="1:32" ht="16.5" customHeight="1">
      <c r="A38" s="191"/>
      <c r="B38" s="197"/>
      <c r="C38" s="197"/>
      <c r="D38" s="19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97"/>
      <c r="AD38" s="197"/>
      <c r="AE38" s="197"/>
      <c r="AF38" s="191"/>
    </row>
    <row r="39" spans="1:32" ht="16.5" customHeight="1">
      <c r="A39" s="191"/>
      <c r="B39" s="197"/>
      <c r="C39" s="197"/>
      <c r="D39" s="19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97"/>
      <c r="AD39" s="197"/>
      <c r="AE39" s="197"/>
      <c r="AF39" s="191"/>
    </row>
    <row r="40" spans="1:32" ht="16.5" customHeight="1">
      <c r="A40" s="191"/>
      <c r="B40" s="197"/>
      <c r="C40" s="197"/>
      <c r="D40" s="19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97"/>
      <c r="AD40" s="197"/>
      <c r="AE40" s="197"/>
      <c r="AF40" s="191"/>
    </row>
    <row r="41" spans="1:32" ht="16.5" customHeight="1">
      <c r="A41" s="191"/>
      <c r="B41" s="197"/>
      <c r="C41" s="197"/>
      <c r="D41" s="19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97"/>
      <c r="AD41" s="197"/>
      <c r="AE41" s="197"/>
      <c r="AF41" s="191"/>
    </row>
    <row r="42" spans="1:32" ht="16.5" customHeight="1">
      <c r="A42" s="191"/>
      <c r="B42" s="197"/>
      <c r="C42" s="197"/>
      <c r="D42" s="19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97"/>
      <c r="AD42" s="197"/>
      <c r="AE42" s="197"/>
      <c r="AF42" s="191"/>
    </row>
    <row r="43" spans="1:32" ht="16.5" customHeight="1">
      <c r="A43" s="191"/>
      <c r="B43" s="197"/>
      <c r="C43" s="197"/>
      <c r="D43" s="19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97"/>
      <c r="AD43" s="197"/>
      <c r="AE43" s="197"/>
      <c r="AF43" s="191"/>
    </row>
    <row r="44" spans="1:32" ht="16.5" customHeight="1">
      <c r="A44" s="191"/>
      <c r="B44" s="197"/>
      <c r="C44" s="197"/>
      <c r="D44" s="19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97"/>
      <c r="AD44" s="197"/>
      <c r="AE44" s="197"/>
      <c r="AF44" s="191"/>
    </row>
    <row r="45" spans="1:32" ht="16.5" customHeight="1">
      <c r="A45" s="191"/>
      <c r="B45" s="197"/>
      <c r="C45" s="197"/>
      <c r="D45" s="19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97"/>
      <c r="AD45" s="197"/>
      <c r="AE45" s="197"/>
      <c r="AF45" s="191"/>
    </row>
    <row r="46" spans="1:32" ht="16.5" customHeight="1">
      <c r="A46" s="191"/>
      <c r="B46" s="197"/>
      <c r="C46" s="197"/>
      <c r="D46" s="19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97"/>
      <c r="AD46" s="197"/>
      <c r="AE46" s="197"/>
      <c r="AF46" s="191"/>
    </row>
    <row r="47" spans="1:32" ht="16.5" customHeight="1">
      <c r="A47" s="191"/>
      <c r="B47" s="191"/>
      <c r="C47" s="191"/>
      <c r="D47" s="19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97"/>
      <c r="AD47" s="191"/>
      <c r="AE47" s="191"/>
      <c r="AF47" s="191"/>
    </row>
    <row r="48" spans="1:32" ht="16.5" customHeight="1">
      <c r="A48" s="191"/>
      <c r="B48" s="191"/>
      <c r="C48" s="191"/>
      <c r="D48" s="19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97"/>
      <c r="AD48" s="191"/>
      <c r="AE48" s="191"/>
      <c r="AF48" s="191"/>
    </row>
    <row r="49" spans="1:32" ht="16.5" customHeight="1">
      <c r="A49" s="191"/>
      <c r="B49" s="191"/>
      <c r="C49" s="191"/>
      <c r="D49" s="19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97"/>
      <c r="AD49" s="191"/>
      <c r="AE49" s="191"/>
      <c r="AF49" s="191"/>
    </row>
    <row r="50" spans="1:32" ht="16.5" customHeight="1">
      <c r="A50" s="191"/>
      <c r="B50" s="191"/>
      <c r="C50" s="191"/>
      <c r="D50" s="19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97"/>
      <c r="AD50" s="191"/>
      <c r="AE50" s="191"/>
      <c r="AF50" s="191"/>
    </row>
    <row r="51" spans="1:32" ht="16.5" customHeight="1">
      <c r="A51" s="191"/>
      <c r="B51" s="191"/>
      <c r="C51" s="191"/>
      <c r="D51" s="19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97"/>
      <c r="AD51" s="191"/>
      <c r="AE51" s="191"/>
      <c r="AF51" s="191"/>
    </row>
    <row r="52" spans="1:32" ht="16.5" customHeight="1">
      <c r="A52" s="191"/>
      <c r="B52" s="191"/>
      <c r="C52" s="191"/>
      <c r="D52" s="19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97"/>
      <c r="AD52" s="191"/>
      <c r="AE52" s="191"/>
      <c r="AF52" s="191"/>
    </row>
    <row r="53" spans="4:29" ht="25.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77">
    <mergeCell ref="AE51:AE52"/>
    <mergeCell ref="AF41:AF42"/>
    <mergeCell ref="AF43:AF44"/>
    <mergeCell ref="AF45:AF46"/>
    <mergeCell ref="AF47:AF48"/>
    <mergeCell ref="AF49:AF50"/>
    <mergeCell ref="AF51:AF52"/>
    <mergeCell ref="AD51:AD52"/>
    <mergeCell ref="AE33:AE34"/>
    <mergeCell ref="AE35:AE36"/>
    <mergeCell ref="AE37:AE38"/>
    <mergeCell ref="AE39:AE40"/>
    <mergeCell ref="AE41:AE42"/>
    <mergeCell ref="AE43:AE44"/>
    <mergeCell ref="AE45:AE46"/>
    <mergeCell ref="AE47:AE48"/>
    <mergeCell ref="AE49:AE50"/>
    <mergeCell ref="AD47:AD48"/>
    <mergeCell ref="D45:D46"/>
    <mergeCell ref="D47:D48"/>
    <mergeCell ref="AD49:AD50"/>
    <mergeCell ref="AD39:AD40"/>
    <mergeCell ref="AD41:AD42"/>
    <mergeCell ref="AD43:AD44"/>
    <mergeCell ref="AD45:AD46"/>
    <mergeCell ref="AC39:AC40"/>
    <mergeCell ref="D37:D38"/>
    <mergeCell ref="D39:D40"/>
    <mergeCell ref="C51:C52"/>
    <mergeCell ref="D49:D50"/>
    <mergeCell ref="D51:D52"/>
    <mergeCell ref="C41:C42"/>
    <mergeCell ref="C43:C44"/>
    <mergeCell ref="C45:C46"/>
    <mergeCell ref="C47:C48"/>
    <mergeCell ref="C49:C50"/>
    <mergeCell ref="AC51:AC52"/>
    <mergeCell ref="D41:D42"/>
    <mergeCell ref="D43:D44"/>
    <mergeCell ref="AC41:AC42"/>
    <mergeCell ref="AC43:AC44"/>
    <mergeCell ref="AC45:AC46"/>
    <mergeCell ref="AC47:AC48"/>
    <mergeCell ref="B41:B42"/>
    <mergeCell ref="A43:A44"/>
    <mergeCell ref="B43:B44"/>
    <mergeCell ref="AC49:AC50"/>
    <mergeCell ref="A45:A46"/>
    <mergeCell ref="B45:B46"/>
    <mergeCell ref="A41:A42"/>
    <mergeCell ref="C37:C38"/>
    <mergeCell ref="C39:C40"/>
    <mergeCell ref="A39:A40"/>
    <mergeCell ref="B39:B40"/>
    <mergeCell ref="A37:A38"/>
    <mergeCell ref="B37:B38"/>
    <mergeCell ref="A51:A52"/>
    <mergeCell ref="B47:B48"/>
    <mergeCell ref="B49:B50"/>
    <mergeCell ref="B51:B52"/>
    <mergeCell ref="A47:A48"/>
    <mergeCell ref="A49:A50"/>
    <mergeCell ref="B33:B34"/>
    <mergeCell ref="AJ3:AJ4"/>
    <mergeCell ref="AH3:AH4"/>
    <mergeCell ref="AI3:AI4"/>
    <mergeCell ref="AF17:AF18"/>
    <mergeCell ref="AF19:AF20"/>
    <mergeCell ref="AF27:AF28"/>
    <mergeCell ref="B23:B24"/>
    <mergeCell ref="B25:B26"/>
    <mergeCell ref="B27:B28"/>
    <mergeCell ref="C19:C20"/>
    <mergeCell ref="D27:D28"/>
    <mergeCell ref="Q23:V24"/>
    <mergeCell ref="E19:J20"/>
    <mergeCell ref="C21:C22"/>
    <mergeCell ref="C23:C24"/>
    <mergeCell ref="D23:D24"/>
    <mergeCell ref="D25:D26"/>
    <mergeCell ref="C25:C26"/>
    <mergeCell ref="D19:D20"/>
    <mergeCell ref="AF21:AF22"/>
    <mergeCell ref="AF23:AF24"/>
    <mergeCell ref="AF25:AF26"/>
    <mergeCell ref="A35:A36"/>
    <mergeCell ref="B35:B36"/>
    <mergeCell ref="A27:A28"/>
    <mergeCell ref="D33:D34"/>
    <mergeCell ref="D35:D36"/>
    <mergeCell ref="D21:D22"/>
    <mergeCell ref="A33:A34"/>
    <mergeCell ref="A19:A20"/>
    <mergeCell ref="A21:A22"/>
    <mergeCell ref="A31:A32"/>
    <mergeCell ref="B31:B32"/>
    <mergeCell ref="A25:A26"/>
    <mergeCell ref="B19:B20"/>
    <mergeCell ref="B21:B22"/>
    <mergeCell ref="A29:A30"/>
    <mergeCell ref="A23:A24"/>
    <mergeCell ref="B29:B30"/>
    <mergeCell ref="C27:C28"/>
    <mergeCell ref="AC37:AC38"/>
    <mergeCell ref="C33:C34"/>
    <mergeCell ref="C31:C32"/>
    <mergeCell ref="D31:D32"/>
    <mergeCell ref="C29:C30"/>
    <mergeCell ref="D29:D30"/>
    <mergeCell ref="C35:C36"/>
    <mergeCell ref="AC33:AC34"/>
    <mergeCell ref="AC35:AC36"/>
    <mergeCell ref="AF35:AF36"/>
    <mergeCell ref="AF37:AF38"/>
    <mergeCell ref="AF39:AF40"/>
    <mergeCell ref="AD33:AD34"/>
    <mergeCell ref="AD35:AD36"/>
    <mergeCell ref="AD37:AD38"/>
    <mergeCell ref="AD27:AD28"/>
    <mergeCell ref="AC25:AD26"/>
    <mergeCell ref="Q25:V26"/>
    <mergeCell ref="W25:AB26"/>
    <mergeCell ref="W23:AB24"/>
    <mergeCell ref="AF33:AF34"/>
    <mergeCell ref="AF29:AF30"/>
    <mergeCell ref="AF31:AF32"/>
    <mergeCell ref="AC23:AD24"/>
    <mergeCell ref="E25:J26"/>
    <mergeCell ref="K19:P20"/>
    <mergeCell ref="E21:J22"/>
    <mergeCell ref="K21:P22"/>
    <mergeCell ref="K25:P26"/>
    <mergeCell ref="AE19:AE20"/>
    <mergeCell ref="AC18:AD18"/>
    <mergeCell ref="AC19:AD20"/>
    <mergeCell ref="Q18:V18"/>
    <mergeCell ref="AC31:AC32"/>
    <mergeCell ref="AD29:AD30"/>
    <mergeCell ref="AC29:AC30"/>
    <mergeCell ref="AC27:AC28"/>
    <mergeCell ref="AD31:AD32"/>
    <mergeCell ref="AC21:AD22"/>
    <mergeCell ref="AE31:AE32"/>
    <mergeCell ref="AE21:AE22"/>
    <mergeCell ref="AE23:AE24"/>
    <mergeCell ref="AE25:AE26"/>
    <mergeCell ref="AE27:AE28"/>
    <mergeCell ref="AE29:AE30"/>
    <mergeCell ref="E23:J24"/>
    <mergeCell ref="K23:P24"/>
    <mergeCell ref="Q19:V20"/>
    <mergeCell ref="Z14:AA14"/>
    <mergeCell ref="F16:G16"/>
    <mergeCell ref="M16:N16"/>
    <mergeCell ref="V16:W16"/>
    <mergeCell ref="Q21:V22"/>
    <mergeCell ref="W21:AB22"/>
    <mergeCell ref="W19:AB20"/>
    <mergeCell ref="N13:O13"/>
    <mergeCell ref="E18:J18"/>
    <mergeCell ref="K18:P18"/>
    <mergeCell ref="X13:Y13"/>
    <mergeCell ref="J8:K8"/>
    <mergeCell ref="I11:J11"/>
    <mergeCell ref="F12:G12"/>
    <mergeCell ref="H14:I14"/>
    <mergeCell ref="W18:AB18"/>
    <mergeCell ref="D1:AC1"/>
    <mergeCell ref="Q3:R7"/>
    <mergeCell ref="G5:H5"/>
    <mergeCell ref="F6:G6"/>
    <mergeCell ref="S5:T5"/>
    <mergeCell ref="V8:W8"/>
    <mergeCell ref="X8:Y8"/>
    <mergeCell ref="T8:U8"/>
    <mergeCell ref="W3:X3"/>
    <mergeCell ref="Z3:AA3"/>
  </mergeCells>
  <printOptions/>
  <pageMargins left="0.37" right="0" top="0" bottom="0" header="0.5118110236220472" footer="0.2362204724409449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1:L38"/>
  <sheetViews>
    <sheetView zoomScalePageLayoutView="0" workbookViewId="0" topLeftCell="A7">
      <selection activeCell="H11" sqref="H11"/>
    </sheetView>
  </sheetViews>
  <sheetFormatPr defaultColWidth="9.00390625" defaultRowHeight="13.5"/>
  <cols>
    <col min="2" max="2" width="3.875" style="0" customWidth="1"/>
    <col min="3" max="3" width="12.00390625" style="0" customWidth="1"/>
    <col min="4" max="4" width="4.625" style="0" customWidth="1"/>
    <col min="5" max="5" width="13.875" style="0" customWidth="1"/>
    <col min="8" max="8" width="5.375" style="0" customWidth="1"/>
    <col min="9" max="9" width="12.375" style="0" customWidth="1"/>
    <col min="10" max="10" width="5.625" style="0" customWidth="1"/>
    <col min="11" max="11" width="13.00390625" style="0" customWidth="1"/>
    <col min="12" max="12" width="17.50390625" style="0" customWidth="1"/>
  </cols>
  <sheetData>
    <row r="1" spans="2:7" ht="32.25" customHeight="1">
      <c r="B1">
        <v>1</v>
      </c>
      <c r="C1" s="15" t="s">
        <v>192</v>
      </c>
      <c r="D1" t="s">
        <v>36</v>
      </c>
      <c r="E1" t="s">
        <v>193</v>
      </c>
      <c r="G1" t="s">
        <v>627</v>
      </c>
    </row>
    <row r="2" spans="2:12" ht="34.5" customHeight="1">
      <c r="B2" s="15">
        <v>2</v>
      </c>
      <c r="C2" s="16" t="s">
        <v>169</v>
      </c>
      <c r="D2" s="15" t="s">
        <v>30</v>
      </c>
      <c r="E2" s="16" t="s">
        <v>2</v>
      </c>
      <c r="F2" s="15"/>
      <c r="G2" s="15"/>
      <c r="H2" s="15"/>
      <c r="I2" s="15"/>
      <c r="J2" s="15"/>
      <c r="K2" s="15"/>
      <c r="L2" s="16"/>
    </row>
    <row r="3" spans="2:12" ht="34.5" customHeight="1">
      <c r="B3" s="15">
        <v>3</v>
      </c>
      <c r="C3" s="15" t="s">
        <v>165</v>
      </c>
      <c r="D3" t="s">
        <v>30</v>
      </c>
      <c r="E3" s="16" t="s">
        <v>57</v>
      </c>
      <c r="F3" s="15"/>
      <c r="I3" s="15"/>
      <c r="K3" s="15"/>
      <c r="L3" s="28"/>
    </row>
    <row r="4" spans="2:12" ht="34.5" customHeight="1">
      <c r="B4">
        <v>4</v>
      </c>
      <c r="C4" s="15" t="s">
        <v>183</v>
      </c>
      <c r="D4" t="s">
        <v>30</v>
      </c>
      <c r="E4" s="15" t="s">
        <v>184</v>
      </c>
      <c r="F4" s="15"/>
      <c r="G4" s="15"/>
      <c r="I4" s="15"/>
      <c r="K4" s="15"/>
      <c r="L4" s="29"/>
    </row>
    <row r="5" spans="2:12" ht="34.5" customHeight="1">
      <c r="B5">
        <v>5</v>
      </c>
      <c r="C5" s="17" t="s">
        <v>188</v>
      </c>
      <c r="D5" s="15" t="s">
        <v>189</v>
      </c>
      <c r="E5" s="15" t="s">
        <v>190</v>
      </c>
      <c r="F5" s="15"/>
      <c r="G5" s="15"/>
      <c r="I5" s="15"/>
      <c r="K5" s="15"/>
      <c r="L5" s="25"/>
    </row>
    <row r="6" spans="2:12" ht="34.5" customHeight="1">
      <c r="B6" s="15">
        <v>6</v>
      </c>
      <c r="C6" s="15" t="s">
        <v>167</v>
      </c>
      <c r="D6" t="s">
        <v>30</v>
      </c>
      <c r="E6" s="25" t="s">
        <v>22</v>
      </c>
      <c r="F6" s="15"/>
      <c r="I6" s="15"/>
      <c r="K6" s="15"/>
      <c r="L6" s="25"/>
    </row>
    <row r="7" spans="2:12" ht="34.5" customHeight="1">
      <c r="B7">
        <v>7</v>
      </c>
      <c r="C7" s="15" t="s">
        <v>195</v>
      </c>
      <c r="D7" t="s">
        <v>36</v>
      </c>
      <c r="E7" t="s">
        <v>49</v>
      </c>
      <c r="F7" s="15"/>
      <c r="I7" s="15"/>
      <c r="K7" s="15"/>
      <c r="L7" s="38"/>
    </row>
    <row r="8" spans="2:12" ht="34.5" customHeight="1">
      <c r="B8" s="15">
        <v>8</v>
      </c>
      <c r="C8" s="15" t="s">
        <v>178</v>
      </c>
      <c r="D8" t="s">
        <v>30</v>
      </c>
      <c r="E8" s="15" t="s">
        <v>179</v>
      </c>
      <c r="F8" s="15"/>
      <c r="G8" s="15"/>
      <c r="H8" s="15"/>
      <c r="I8" s="15"/>
      <c r="J8" s="15"/>
      <c r="K8" s="15"/>
      <c r="L8" s="16"/>
    </row>
    <row r="9" spans="2:12" ht="34.5" customHeight="1">
      <c r="B9">
        <v>9</v>
      </c>
      <c r="C9" s="15" t="s">
        <v>80</v>
      </c>
      <c r="D9" t="s">
        <v>30</v>
      </c>
      <c r="E9" s="25" t="s">
        <v>7</v>
      </c>
      <c r="F9" s="40"/>
      <c r="G9" s="15"/>
      <c r="I9" s="15"/>
      <c r="K9" s="15"/>
      <c r="L9" s="25"/>
    </row>
    <row r="10" spans="2:12" ht="34.5" customHeight="1">
      <c r="B10">
        <v>10</v>
      </c>
      <c r="C10" s="15" t="s">
        <v>191</v>
      </c>
      <c r="D10" t="s">
        <v>36</v>
      </c>
      <c r="E10" t="s">
        <v>61</v>
      </c>
      <c r="F10" s="15"/>
      <c r="I10" s="15"/>
      <c r="K10" s="15"/>
      <c r="L10" s="16"/>
    </row>
    <row r="11" spans="2:12" ht="34.5" customHeight="1">
      <c r="B11">
        <v>11</v>
      </c>
      <c r="C11" s="15" t="s">
        <v>24</v>
      </c>
      <c r="D11" t="s">
        <v>30</v>
      </c>
      <c r="E11" s="16" t="s">
        <v>79</v>
      </c>
      <c r="F11" s="15"/>
      <c r="G11" s="15"/>
      <c r="H11" s="15"/>
      <c r="I11" s="15"/>
      <c r="J11" s="15"/>
      <c r="K11" s="15"/>
      <c r="L11" s="16"/>
    </row>
    <row r="12" spans="2:12" ht="34.5" customHeight="1">
      <c r="B12" s="15">
        <v>12</v>
      </c>
      <c r="C12" s="15" t="s">
        <v>180</v>
      </c>
      <c r="D12" t="s">
        <v>30</v>
      </c>
      <c r="E12" s="15" t="s">
        <v>181</v>
      </c>
      <c r="F12" s="15"/>
      <c r="G12" s="15"/>
      <c r="I12" s="15"/>
      <c r="K12" s="15"/>
      <c r="L12" s="25"/>
    </row>
    <row r="13" spans="2:12" ht="34.5" customHeight="1">
      <c r="B13">
        <v>13</v>
      </c>
      <c r="C13" s="15" t="s">
        <v>81</v>
      </c>
      <c r="D13" t="s">
        <v>46</v>
      </c>
      <c r="E13" s="29" t="s">
        <v>185</v>
      </c>
      <c r="F13" s="15"/>
      <c r="H13" s="15"/>
      <c r="I13" s="15"/>
      <c r="J13" s="15"/>
      <c r="K13" s="15"/>
      <c r="L13" s="16"/>
    </row>
    <row r="14" spans="2:12" ht="34.5" customHeight="1">
      <c r="B14" s="15">
        <v>14</v>
      </c>
      <c r="C14" s="15" t="s">
        <v>170</v>
      </c>
      <c r="D14" s="15" t="s">
        <v>30</v>
      </c>
      <c r="E14" s="16" t="s">
        <v>2</v>
      </c>
      <c r="F14" s="15"/>
      <c r="I14" s="15"/>
      <c r="K14" s="15"/>
      <c r="L14" s="25"/>
    </row>
    <row r="15" spans="2:12" ht="34.5" customHeight="1">
      <c r="B15" s="15">
        <v>15</v>
      </c>
      <c r="C15" s="15" t="s">
        <v>157</v>
      </c>
      <c r="D15" s="15" t="s">
        <v>29</v>
      </c>
      <c r="E15" s="47" t="s">
        <v>158</v>
      </c>
      <c r="F15" s="15"/>
      <c r="G15" s="15"/>
      <c r="H15" s="15"/>
      <c r="I15" s="15"/>
      <c r="J15" s="15"/>
      <c r="K15" s="15"/>
      <c r="L15" s="16"/>
    </row>
    <row r="16" spans="2:12" ht="34.5" customHeight="1">
      <c r="B16" s="15">
        <v>16</v>
      </c>
      <c r="C16" s="15" t="s">
        <v>171</v>
      </c>
      <c r="D16" s="15" t="s">
        <v>197</v>
      </c>
      <c r="E16" s="17" t="s">
        <v>172</v>
      </c>
      <c r="F16" s="15"/>
      <c r="H16" s="15"/>
      <c r="I16" s="15"/>
      <c r="J16" s="15"/>
      <c r="K16" s="15"/>
      <c r="L16" s="16"/>
    </row>
    <row r="17" spans="2:12" ht="34.5" customHeight="1">
      <c r="B17" s="15">
        <v>17</v>
      </c>
      <c r="C17" s="15" t="s">
        <v>182</v>
      </c>
      <c r="D17" t="s">
        <v>30</v>
      </c>
      <c r="E17" s="15" t="s">
        <v>177</v>
      </c>
      <c r="F17" s="15"/>
      <c r="I17" s="15"/>
      <c r="K17" s="15"/>
      <c r="L17" s="16"/>
    </row>
    <row r="18" spans="2:12" ht="34.5" customHeight="1">
      <c r="B18" s="15">
        <v>18</v>
      </c>
      <c r="C18" s="15" t="s">
        <v>159</v>
      </c>
      <c r="D18" t="s">
        <v>29</v>
      </c>
      <c r="E18" s="48" t="s">
        <v>160</v>
      </c>
      <c r="F18" s="15"/>
      <c r="G18" s="15"/>
      <c r="I18" s="15"/>
      <c r="K18" s="15"/>
      <c r="L18" s="25"/>
    </row>
    <row r="19" spans="2:12" ht="34.5" customHeight="1">
      <c r="B19" s="15">
        <v>19</v>
      </c>
      <c r="C19" s="15" t="s">
        <v>162</v>
      </c>
      <c r="D19" s="15" t="s">
        <v>30</v>
      </c>
      <c r="E19" s="16" t="s">
        <v>23</v>
      </c>
      <c r="F19" s="15"/>
      <c r="G19" s="15"/>
      <c r="H19" s="15"/>
      <c r="I19" s="15"/>
      <c r="J19" s="15"/>
      <c r="K19" s="15"/>
      <c r="L19" s="16"/>
    </row>
    <row r="20" spans="2:12" ht="34.5" customHeight="1">
      <c r="B20">
        <v>20</v>
      </c>
      <c r="C20" s="15" t="s">
        <v>26</v>
      </c>
      <c r="D20" t="s">
        <v>36</v>
      </c>
      <c r="E20" t="s">
        <v>194</v>
      </c>
      <c r="F20" s="15"/>
      <c r="I20" s="15"/>
      <c r="K20" s="15"/>
      <c r="L20" s="25"/>
    </row>
    <row r="21" spans="2:12" ht="34.5" customHeight="1">
      <c r="B21">
        <v>21</v>
      </c>
      <c r="C21" s="15" t="s">
        <v>166</v>
      </c>
      <c r="D21" s="15" t="s">
        <v>30</v>
      </c>
      <c r="E21" s="16" t="s">
        <v>22</v>
      </c>
      <c r="F21" s="15"/>
      <c r="G21" s="15"/>
      <c r="H21" s="15"/>
      <c r="I21" s="15"/>
      <c r="J21" s="15"/>
      <c r="K21" s="15"/>
      <c r="L21" s="16"/>
    </row>
    <row r="22" spans="2:12" ht="34.5" customHeight="1">
      <c r="B22">
        <v>22</v>
      </c>
      <c r="C22" s="15" t="s">
        <v>161</v>
      </c>
      <c r="D22" t="s">
        <v>30</v>
      </c>
      <c r="E22" s="25" t="s">
        <v>23</v>
      </c>
      <c r="F22" s="15"/>
      <c r="G22" s="15"/>
      <c r="I22" s="15"/>
      <c r="K22" s="15"/>
      <c r="L22" s="16"/>
    </row>
    <row r="23" spans="2:12" ht="34.5" customHeight="1">
      <c r="B23" s="15">
        <v>23</v>
      </c>
      <c r="C23" s="15" t="s">
        <v>174</v>
      </c>
      <c r="D23" t="s">
        <v>30</v>
      </c>
      <c r="E23" s="16" t="s">
        <v>175</v>
      </c>
      <c r="F23" s="15"/>
      <c r="G23" s="15"/>
      <c r="I23" s="15"/>
      <c r="K23" s="15"/>
      <c r="L23" s="16"/>
    </row>
    <row r="24" spans="2:12" ht="34.5" customHeight="1">
      <c r="B24">
        <v>24</v>
      </c>
      <c r="C24" s="15" t="s">
        <v>186</v>
      </c>
      <c r="D24" t="s">
        <v>46</v>
      </c>
      <c r="E24" t="s">
        <v>187</v>
      </c>
      <c r="F24" s="15"/>
      <c r="G24" s="15"/>
      <c r="H24" s="15"/>
      <c r="I24" s="16"/>
      <c r="J24" s="15"/>
      <c r="K24" s="16"/>
      <c r="L24" s="16"/>
    </row>
    <row r="25" spans="2:12" ht="34.5" customHeight="1">
      <c r="B25" s="15">
        <v>25</v>
      </c>
      <c r="C25" s="15" t="s">
        <v>173</v>
      </c>
      <c r="D25" t="s">
        <v>30</v>
      </c>
      <c r="E25" s="16" t="s">
        <v>25</v>
      </c>
      <c r="F25" s="15"/>
      <c r="G25" s="15"/>
      <c r="H25" s="15"/>
      <c r="I25" s="15"/>
      <c r="J25" s="15"/>
      <c r="K25" s="15"/>
      <c r="L25" s="16"/>
    </row>
    <row r="26" spans="2:12" ht="34.5" customHeight="1">
      <c r="B26">
        <v>26</v>
      </c>
      <c r="C26" s="15" t="s">
        <v>196</v>
      </c>
      <c r="D26" t="s">
        <v>36</v>
      </c>
      <c r="E26" t="s">
        <v>193</v>
      </c>
      <c r="F26" s="15"/>
      <c r="G26" s="15"/>
      <c r="H26" s="15"/>
      <c r="I26" s="15"/>
      <c r="J26" s="15"/>
      <c r="K26" s="15"/>
      <c r="L26" s="16"/>
    </row>
    <row r="27" spans="2:12" ht="34.5" customHeight="1">
      <c r="B27">
        <v>27</v>
      </c>
      <c r="C27" s="15" t="s">
        <v>163</v>
      </c>
      <c r="D27" t="s">
        <v>30</v>
      </c>
      <c r="E27" s="16" t="s">
        <v>164</v>
      </c>
      <c r="F27" s="15"/>
      <c r="G27" s="15"/>
      <c r="I27" s="15"/>
      <c r="K27" s="15"/>
      <c r="L27" s="16"/>
    </row>
    <row r="28" spans="2:12" ht="34.5" customHeight="1">
      <c r="B28" s="15">
        <v>28</v>
      </c>
      <c r="C28" s="15" t="s">
        <v>176</v>
      </c>
      <c r="D28" t="s">
        <v>30</v>
      </c>
      <c r="E28" s="16" t="s">
        <v>177</v>
      </c>
      <c r="F28" s="15"/>
      <c r="G28" s="15"/>
      <c r="I28" s="15"/>
      <c r="K28" s="15"/>
      <c r="L28" s="34"/>
    </row>
    <row r="29" spans="2:12" ht="34.5" customHeight="1">
      <c r="B29">
        <v>29</v>
      </c>
      <c r="C29" s="15" t="s">
        <v>27</v>
      </c>
      <c r="D29" t="s">
        <v>36</v>
      </c>
      <c r="E29" t="s">
        <v>49</v>
      </c>
      <c r="F29" s="15"/>
      <c r="G29" s="15"/>
      <c r="I29" s="15"/>
      <c r="K29" s="15"/>
      <c r="L29" s="25"/>
    </row>
    <row r="30" spans="2:12" ht="34.5" customHeight="1">
      <c r="B30" s="15">
        <v>30</v>
      </c>
      <c r="C30" s="15" t="s">
        <v>168</v>
      </c>
      <c r="D30" t="s">
        <v>30</v>
      </c>
      <c r="E30" s="16" t="s">
        <v>2</v>
      </c>
      <c r="F30" s="15"/>
      <c r="G30" s="15"/>
      <c r="I30" s="15"/>
      <c r="K30" s="15"/>
      <c r="L30" s="16"/>
    </row>
    <row r="31" spans="3:12" ht="34.5" customHeight="1">
      <c r="C31" t="s">
        <v>156</v>
      </c>
      <c r="F31" s="15"/>
      <c r="G31" s="15"/>
      <c r="I31" s="15"/>
      <c r="K31" s="15"/>
      <c r="L31" s="25"/>
    </row>
    <row r="32" spans="6:12" ht="34.5" customHeight="1">
      <c r="F32" s="15"/>
      <c r="G32" s="15"/>
      <c r="I32" s="15"/>
      <c r="K32" s="15"/>
      <c r="L32" s="16"/>
    </row>
    <row r="33" spans="6:12" ht="34.5" customHeight="1">
      <c r="F33" s="15"/>
      <c r="G33" s="15"/>
      <c r="I33" s="15"/>
      <c r="K33" s="15"/>
      <c r="L33" s="25"/>
    </row>
    <row r="34" spans="6:12" ht="34.5" customHeight="1">
      <c r="F34" s="15"/>
      <c r="G34" s="15"/>
      <c r="I34" s="15"/>
      <c r="K34" s="15"/>
      <c r="L34" s="25"/>
    </row>
    <row r="35" ht="34.5" customHeight="1">
      <c r="F35" s="15"/>
    </row>
    <row r="36" ht="34.5" customHeight="1">
      <c r="F36" s="15"/>
    </row>
    <row r="37" ht="34.5" customHeight="1">
      <c r="F37" s="15"/>
    </row>
    <row r="38" ht="42" customHeight="1">
      <c r="F38" s="15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B10">
      <selection activeCell="AI30" sqref="AI30"/>
    </sheetView>
  </sheetViews>
  <sheetFormatPr defaultColWidth="9.00390625" defaultRowHeight="13.5"/>
  <cols>
    <col min="1" max="1" width="3.00390625" style="0" customWidth="1"/>
    <col min="2" max="2" width="11.625" style="0" customWidth="1"/>
    <col min="3" max="3" width="5.00390625" style="0" customWidth="1"/>
    <col min="4" max="4" width="16.75390625" style="0" customWidth="1"/>
    <col min="5" max="19" width="1.00390625" style="0" customWidth="1"/>
    <col min="20" max="22" width="1.12109375" style="0" customWidth="1"/>
    <col min="23" max="28" width="1.00390625" style="0" customWidth="1"/>
    <col min="29" max="29" width="11.625" style="0" customWidth="1"/>
    <col min="30" max="30" width="5.00390625" style="0" customWidth="1"/>
    <col min="31" max="31" width="16.75390625" style="0" customWidth="1"/>
    <col min="32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5:29" ht="70.5" customHeight="1">
      <c r="E1" s="269" t="s">
        <v>10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30"/>
    </row>
    <row r="2" spans="4:29" ht="47.25" customHeight="1">
      <c r="D2" s="10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3" t="s">
        <v>662</v>
      </c>
      <c r="Q2" s="264"/>
      <c r="R2" s="264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6" ht="19.5" customHeight="1" thickBot="1">
      <c r="A3" s="194">
        <v>1</v>
      </c>
      <c r="B3" s="220" t="s">
        <v>192</v>
      </c>
      <c r="C3" s="194" t="s">
        <v>36</v>
      </c>
      <c r="D3" s="194" t="s">
        <v>193</v>
      </c>
      <c r="E3" s="265">
        <v>0</v>
      </c>
      <c r="F3" s="265"/>
      <c r="G3" s="59"/>
      <c r="H3" s="60"/>
      <c r="I3" s="59"/>
      <c r="J3" s="221">
        <v>3</v>
      </c>
      <c r="K3" s="221"/>
      <c r="L3" s="59"/>
      <c r="M3" s="59"/>
      <c r="N3" s="59"/>
      <c r="O3" s="60"/>
      <c r="P3" s="264"/>
      <c r="Q3" s="264"/>
      <c r="R3" s="264"/>
      <c r="S3" s="60"/>
      <c r="T3" s="60"/>
      <c r="U3" s="60"/>
      <c r="V3" s="60"/>
      <c r="W3" s="58"/>
      <c r="X3" s="58"/>
      <c r="Y3" s="58"/>
      <c r="Z3" s="58"/>
      <c r="AA3" s="58"/>
      <c r="AB3" s="55"/>
      <c r="AC3" s="192" t="str">
        <f>VLOOKUP(AF3,'ふじＡ受付'!$B$2:E31,2,1)</f>
        <v>堀口　加奈
小田　愛子
</v>
      </c>
      <c r="AD3" s="193" t="str">
        <f>VLOOKUP(AF3,'ふじＡ受付'!$B$2:E31,3,1)</f>
        <v>(京)
(奈）</v>
      </c>
      <c r="AE3" s="193" t="str">
        <f>VLOOKUP(AF3,'ふじＡ受付'!$B$2:E31,4,1)</f>
        <v>洛南パーソンズ
香芝</v>
      </c>
      <c r="AF3" s="194">
        <v>16</v>
      </c>
      <c r="AG3" s="191"/>
      <c r="AH3" s="192"/>
      <c r="AI3" s="191"/>
      <c r="AJ3" s="191"/>
    </row>
    <row r="4" spans="1:36" ht="19.5" customHeight="1">
      <c r="A4" s="194"/>
      <c r="B4" s="220"/>
      <c r="C4" s="194"/>
      <c r="D4" s="194"/>
      <c r="E4" s="7"/>
      <c r="F4" s="70"/>
      <c r="G4" s="75"/>
      <c r="H4" s="74"/>
      <c r="I4" s="74"/>
      <c r="J4" s="70"/>
      <c r="K4" s="64"/>
      <c r="L4" s="60"/>
      <c r="M4" s="60"/>
      <c r="N4" s="60"/>
      <c r="O4" s="60"/>
      <c r="P4" s="264"/>
      <c r="Q4" s="264"/>
      <c r="R4" s="264"/>
      <c r="S4" s="60"/>
      <c r="T4" s="60"/>
      <c r="U4" s="60"/>
      <c r="V4" s="63"/>
      <c r="W4" s="60"/>
      <c r="X4" s="60"/>
      <c r="Y4" s="60"/>
      <c r="Z4" s="61"/>
      <c r="AA4" s="60"/>
      <c r="AB4" s="1"/>
      <c r="AC4" s="192"/>
      <c r="AD4" s="193"/>
      <c r="AE4" s="193"/>
      <c r="AF4" s="194"/>
      <c r="AG4" s="191"/>
      <c r="AH4" s="191"/>
      <c r="AI4" s="191"/>
      <c r="AJ4" s="191"/>
    </row>
    <row r="5" spans="1:32" ht="19.5" customHeight="1" thickBot="1">
      <c r="A5" s="194">
        <v>2</v>
      </c>
      <c r="B5" s="220" t="str">
        <f>VLOOKUP(A5,'ふじＡ受付'!$B$2:E33,2,1)</f>
        <v>吉田美智代
西村　尚子</v>
      </c>
      <c r="C5" s="193" t="str">
        <f>VLOOKUP(A5,'ふじＡ受付'!$B$2:E33,3,1)</f>
        <v>(京)</v>
      </c>
      <c r="D5" s="193" t="str">
        <f>VLOOKUP(A5,'ふじＡ受付'!$B$2:E33,4,1)</f>
        <v>洛南パーソンズ</v>
      </c>
      <c r="E5" s="266" t="s">
        <v>663</v>
      </c>
      <c r="F5" s="267"/>
      <c r="G5" s="58"/>
      <c r="H5" s="58"/>
      <c r="I5" s="58"/>
      <c r="J5" s="84"/>
      <c r="K5" s="85"/>
      <c r="L5" s="58"/>
      <c r="M5" s="58"/>
      <c r="N5" s="60"/>
      <c r="O5" s="60"/>
      <c r="P5" s="264"/>
      <c r="Q5" s="264"/>
      <c r="R5" s="264"/>
      <c r="S5" s="60"/>
      <c r="T5" s="221">
        <v>2</v>
      </c>
      <c r="U5" s="221"/>
      <c r="V5" s="77"/>
      <c r="W5" s="66"/>
      <c r="X5" s="66"/>
      <c r="Y5" s="66"/>
      <c r="Z5" s="65"/>
      <c r="AA5" s="66"/>
      <c r="AB5" s="4"/>
      <c r="AC5" s="192" t="str">
        <f>VLOOKUP(AF5,'ふじＡ受付'!$B$2:E33,2,1)</f>
        <v>吉川美紗子
上羽　恭子</v>
      </c>
      <c r="AD5" s="193" t="str">
        <f>VLOOKUP(AF5,'ふじＡ受付'!$B$2:E33,3,1)</f>
        <v>(京)</v>
      </c>
      <c r="AE5" s="193" t="str">
        <f>VLOOKUP(AF5,'ふじＡ受付'!$B$2:E33,4,1)</f>
        <v>ルビー
オールかめおか</v>
      </c>
      <c r="AF5" s="194">
        <v>17</v>
      </c>
    </row>
    <row r="6" spans="1:32" ht="19.5" customHeight="1">
      <c r="A6" s="194"/>
      <c r="B6" s="220"/>
      <c r="C6" s="193"/>
      <c r="D6" s="193"/>
      <c r="E6" s="56"/>
      <c r="F6" s="262">
        <v>3</v>
      </c>
      <c r="G6" s="262"/>
      <c r="H6" s="61"/>
      <c r="I6" s="60"/>
      <c r="J6" s="61"/>
      <c r="K6" s="64"/>
      <c r="L6" s="60"/>
      <c r="M6" s="62"/>
      <c r="N6" s="60"/>
      <c r="O6" s="60"/>
      <c r="P6" s="264"/>
      <c r="Q6" s="264"/>
      <c r="R6" s="264"/>
      <c r="S6" s="60"/>
      <c r="T6" s="61"/>
      <c r="U6" s="79"/>
      <c r="V6" s="81"/>
      <c r="W6" s="60"/>
      <c r="X6" s="70"/>
      <c r="Y6" s="60"/>
      <c r="Z6" s="223">
        <v>0</v>
      </c>
      <c r="AA6" s="223"/>
      <c r="AB6" s="1"/>
      <c r="AC6" s="192"/>
      <c r="AD6" s="193"/>
      <c r="AE6" s="193"/>
      <c r="AF6" s="194"/>
    </row>
    <row r="7" spans="1:32" ht="19.5" customHeight="1">
      <c r="A7" s="194">
        <v>3</v>
      </c>
      <c r="B7" s="220" t="str">
        <f>VLOOKUP(A7,'ふじＡ受付'!$B$2:E35,2,1)</f>
        <v>堂本　明美
安田由美子</v>
      </c>
      <c r="C7" s="193" t="str">
        <f>VLOOKUP(A7,'ふじＡ受付'!$B$2:E35,3,1)</f>
        <v>(京)</v>
      </c>
      <c r="D7" s="193" t="str">
        <f>VLOOKUP(A7,'ふじＡ受付'!$B$2:E35,4,1)</f>
        <v>ピュア
若竹</v>
      </c>
      <c r="E7" s="268" t="s">
        <v>664</v>
      </c>
      <c r="F7" s="265"/>
      <c r="G7" s="66"/>
      <c r="H7" s="65"/>
      <c r="I7" s="60"/>
      <c r="J7" s="65"/>
      <c r="K7" s="60"/>
      <c r="L7" s="60"/>
      <c r="M7" s="63"/>
      <c r="N7" s="60"/>
      <c r="O7" s="60"/>
      <c r="P7" s="264"/>
      <c r="Q7" s="264"/>
      <c r="R7" s="264"/>
      <c r="S7" s="60"/>
      <c r="T7" s="61"/>
      <c r="U7" s="60"/>
      <c r="V7" s="61"/>
      <c r="W7" s="66"/>
      <c r="X7" s="65"/>
      <c r="Y7" s="66"/>
      <c r="Z7" s="66"/>
      <c r="AA7" s="66"/>
      <c r="AB7" s="4"/>
      <c r="AC7" s="192" t="str">
        <f>VLOOKUP(AF7,'ふじＡ受付'!$B$2:E35,2,1)</f>
        <v>前川なおみ
西島さとみ</v>
      </c>
      <c r="AD7" s="193" t="str">
        <f>VLOOKUP(AF7,'ふじＡ受付'!$B$2:E35,3,1)</f>
        <v>(大)</v>
      </c>
      <c r="AE7" s="193" t="str">
        <f>VLOOKUP(AF7,'ふじＡ受付'!$B$2:E35,4,1)</f>
        <v>茨木</v>
      </c>
      <c r="AF7" s="194">
        <v>18</v>
      </c>
    </row>
    <row r="8" spans="1:32" ht="19.5" customHeight="1" thickBot="1">
      <c r="A8" s="194"/>
      <c r="B8" s="220"/>
      <c r="C8" s="193"/>
      <c r="D8" s="193"/>
      <c r="E8" s="1"/>
      <c r="F8" s="60"/>
      <c r="G8" s="60"/>
      <c r="H8" s="223">
        <v>0</v>
      </c>
      <c r="I8" s="223"/>
      <c r="J8" s="60"/>
      <c r="K8" s="60"/>
      <c r="L8" s="60"/>
      <c r="M8" s="63"/>
      <c r="N8" s="60"/>
      <c r="O8" s="60"/>
      <c r="P8" s="264"/>
      <c r="Q8" s="264"/>
      <c r="R8" s="264"/>
      <c r="S8" s="58"/>
      <c r="T8" s="84"/>
      <c r="U8" s="60"/>
      <c r="V8" s="221">
        <v>1</v>
      </c>
      <c r="W8" s="221"/>
      <c r="X8" s="223">
        <v>3</v>
      </c>
      <c r="Y8" s="223"/>
      <c r="Z8" s="60"/>
      <c r="AA8" s="74"/>
      <c r="AB8" s="1"/>
      <c r="AC8" s="192"/>
      <c r="AD8" s="193"/>
      <c r="AE8" s="193"/>
      <c r="AF8" s="194"/>
    </row>
    <row r="9" spans="1:32" ht="19.5" customHeight="1" thickBot="1">
      <c r="A9" s="194">
        <v>4</v>
      </c>
      <c r="B9" s="220" t="str">
        <f>VLOOKUP(A9,'ふじＡ受付'!$B$2:E37,2,1)</f>
        <v>水嶋佐千子
山田　郁子
</v>
      </c>
      <c r="C9" s="193" t="str">
        <f>VLOOKUP(A9,'ふじＡ受付'!$B$2:E37,3,1)</f>
        <v>(京)</v>
      </c>
      <c r="D9" s="193" t="str">
        <f>VLOOKUP(A9,'ふじＡ受付'!$B$2:E37,4,1)</f>
        <v>ルビー
メルシー</v>
      </c>
      <c r="E9" s="4"/>
      <c r="F9" s="224">
        <v>3</v>
      </c>
      <c r="G9" s="224"/>
      <c r="H9" s="66"/>
      <c r="I9" s="59"/>
      <c r="J9" s="221">
        <v>3</v>
      </c>
      <c r="K9" s="221"/>
      <c r="L9" s="60"/>
      <c r="M9" s="63"/>
      <c r="N9" s="98"/>
      <c r="O9" s="221">
        <v>1</v>
      </c>
      <c r="P9" s="221"/>
      <c r="Q9" s="63"/>
      <c r="R9" s="91"/>
      <c r="S9" s="60"/>
      <c r="T9" s="62"/>
      <c r="U9" s="60"/>
      <c r="V9" s="60"/>
      <c r="W9" s="58"/>
      <c r="X9" s="58"/>
      <c r="Y9" s="58"/>
      <c r="Z9" s="58"/>
      <c r="AA9" s="58"/>
      <c r="AB9" s="55"/>
      <c r="AC9" s="192" t="str">
        <f>VLOOKUP(AF9,'ふじＡ受付'!$B$2:E37,2,1)</f>
        <v>今井　明美
小川真寿美</v>
      </c>
      <c r="AD9" s="193" t="str">
        <f>VLOOKUP(AF9,'ふじＡ受付'!$B$2:E37,3,1)</f>
        <v>(京)</v>
      </c>
      <c r="AE9" s="193" t="str">
        <f>VLOOKUP(AF9,'ふじＡ受付'!$B$2:E37,4,1)</f>
        <v>ピノキオ</v>
      </c>
      <c r="AF9" s="194">
        <v>19</v>
      </c>
    </row>
    <row r="10" spans="1:32" ht="19.5" customHeight="1">
      <c r="A10" s="194"/>
      <c r="B10" s="220"/>
      <c r="C10" s="193"/>
      <c r="D10" s="193"/>
      <c r="E10" s="7"/>
      <c r="F10" s="70"/>
      <c r="G10" s="60"/>
      <c r="H10" s="60"/>
      <c r="I10" s="74"/>
      <c r="J10" s="70"/>
      <c r="K10" s="64"/>
      <c r="L10" s="60"/>
      <c r="M10" s="61"/>
      <c r="N10" s="79"/>
      <c r="O10" s="81"/>
      <c r="P10" s="60"/>
      <c r="Q10" s="63"/>
      <c r="R10" s="60"/>
      <c r="S10" s="60"/>
      <c r="T10" s="63"/>
      <c r="U10" s="60"/>
      <c r="V10" s="63"/>
      <c r="W10" s="60"/>
      <c r="X10" s="60"/>
      <c r="Y10" s="60"/>
      <c r="Z10" s="61"/>
      <c r="AA10" s="60"/>
      <c r="AB10" s="1"/>
      <c r="AC10" s="192"/>
      <c r="AD10" s="193"/>
      <c r="AE10" s="193"/>
      <c r="AF10" s="194"/>
    </row>
    <row r="11" spans="1:32" ht="19.5" customHeight="1" thickBot="1">
      <c r="A11" s="194">
        <v>5</v>
      </c>
      <c r="B11" s="220" t="str">
        <f>VLOOKUP(A11,'ふじＡ受付'!$B$2:E39,2,1)</f>
        <v>三田村ひとみ
佐久間文代</v>
      </c>
      <c r="C11" s="193" t="str">
        <f>VLOOKUP(A11,'ふじＡ受付'!$B$2:E39,3,1)</f>
        <v>(滋)
(大）</v>
      </c>
      <c r="D11" s="193" t="str">
        <f>VLOOKUP(A11,'ふじＡ受付'!$B$2:E39,4,1)</f>
        <v>志賀ＳＴＣ
寝屋川</v>
      </c>
      <c r="E11" s="4"/>
      <c r="F11" s="65"/>
      <c r="G11" s="66"/>
      <c r="H11" s="224">
        <v>2</v>
      </c>
      <c r="I11" s="224"/>
      <c r="J11" s="61"/>
      <c r="K11" s="64"/>
      <c r="L11" s="60"/>
      <c r="M11" s="61"/>
      <c r="N11" s="60"/>
      <c r="O11" s="61"/>
      <c r="P11" s="60"/>
      <c r="Q11" s="63"/>
      <c r="R11" s="60"/>
      <c r="S11" s="60"/>
      <c r="T11" s="63"/>
      <c r="U11" s="60"/>
      <c r="V11" s="77"/>
      <c r="W11" s="66"/>
      <c r="X11" s="224">
        <v>1</v>
      </c>
      <c r="Y11" s="224"/>
      <c r="Z11" s="65"/>
      <c r="AA11" s="66"/>
      <c r="AB11" s="4"/>
      <c r="AC11" s="192" t="str">
        <f>VLOOKUP(AF11,'ふじＡ受付'!$B$2:E39,2,1)</f>
        <v>竹長真由美
小畑　好恵</v>
      </c>
      <c r="AD11" s="193" t="str">
        <f>VLOOKUP(AF11,'ふじＡ受付'!$B$2:E39,3,1)</f>
        <v>(奈)</v>
      </c>
      <c r="AE11" s="193" t="str">
        <f>VLOOKUP(AF11,'ふじＡ受付'!$B$2:E39,4,1)</f>
        <v>Ｔ・Ｍ</v>
      </c>
      <c r="AF11" s="194">
        <v>20</v>
      </c>
    </row>
    <row r="12" spans="1:32" ht="19.5" customHeight="1">
      <c r="A12" s="194"/>
      <c r="B12" s="220"/>
      <c r="C12" s="193"/>
      <c r="D12" s="193"/>
      <c r="E12" s="1"/>
      <c r="F12" s="74"/>
      <c r="G12" s="60"/>
      <c r="H12" s="70"/>
      <c r="I12" s="74"/>
      <c r="J12" s="86"/>
      <c r="K12" s="91"/>
      <c r="L12" s="62"/>
      <c r="M12" s="61"/>
      <c r="N12" s="60"/>
      <c r="O12" s="61"/>
      <c r="P12" s="60"/>
      <c r="Q12" s="63"/>
      <c r="R12" s="60"/>
      <c r="S12" s="60"/>
      <c r="T12" s="60"/>
      <c r="U12" s="92"/>
      <c r="V12" s="81"/>
      <c r="W12" s="60"/>
      <c r="X12" s="70"/>
      <c r="Y12" s="60"/>
      <c r="Z12" s="223">
        <v>2</v>
      </c>
      <c r="AA12" s="223"/>
      <c r="AB12" s="1"/>
      <c r="AC12" s="192"/>
      <c r="AD12" s="193"/>
      <c r="AE12" s="193"/>
      <c r="AF12" s="194"/>
    </row>
    <row r="13" spans="1:32" ht="19.5" customHeight="1" thickBot="1">
      <c r="A13" s="194">
        <v>6</v>
      </c>
      <c r="B13" s="220" t="str">
        <f>VLOOKUP(A13,'ふじＡ受付'!$B$2:E41,2,1)</f>
        <v>西谷　恵子
新保ひろ美</v>
      </c>
      <c r="C13" s="193" t="str">
        <f>VLOOKUP(A13,'ふじＡ受付'!$B$2:E41,3,1)</f>
        <v>(京)</v>
      </c>
      <c r="D13" s="193" t="str">
        <f>VLOOKUP(A13,'ふじＡ受付'!$B$2:E41,4,1)</f>
        <v>やましな</v>
      </c>
      <c r="E13" s="55"/>
      <c r="F13" s="58"/>
      <c r="G13" s="58"/>
      <c r="H13" s="84"/>
      <c r="I13" s="58"/>
      <c r="J13" s="77"/>
      <c r="K13" s="60"/>
      <c r="L13" s="63"/>
      <c r="M13" s="61"/>
      <c r="N13" s="60"/>
      <c r="O13" s="61"/>
      <c r="P13" s="60"/>
      <c r="Q13" s="63"/>
      <c r="R13" s="60"/>
      <c r="S13" s="60"/>
      <c r="T13" s="60"/>
      <c r="U13" s="60"/>
      <c r="V13" s="61"/>
      <c r="W13" s="66"/>
      <c r="X13" s="65"/>
      <c r="Y13" s="66"/>
      <c r="Z13" s="66"/>
      <c r="AA13" s="66"/>
      <c r="AB13" s="4"/>
      <c r="AC13" s="192" t="str">
        <f>VLOOKUP(AF13,'ふじＡ受付'!$B$2:E41,2,1)</f>
        <v>小島　邦子
西崎　公子</v>
      </c>
      <c r="AD13" s="193" t="str">
        <f>VLOOKUP(AF13,'ふじＡ受付'!$B$2:E41,3,1)</f>
        <v>(京)</v>
      </c>
      <c r="AE13" s="193" t="str">
        <f>VLOOKUP(AF13,'ふじＡ受付'!$B$2:E41,4,1)</f>
        <v>やましな</v>
      </c>
      <c r="AF13" s="194">
        <v>21</v>
      </c>
    </row>
    <row r="14" spans="1:32" ht="19.5" customHeight="1" thickBot="1">
      <c r="A14" s="194"/>
      <c r="B14" s="220"/>
      <c r="C14" s="193"/>
      <c r="D14" s="193"/>
      <c r="E14" s="1"/>
      <c r="F14" s="60"/>
      <c r="G14" s="60"/>
      <c r="H14" s="60"/>
      <c r="I14" s="60"/>
      <c r="J14" s="60"/>
      <c r="K14" s="60"/>
      <c r="L14" s="63"/>
      <c r="M14" s="80"/>
      <c r="N14" s="60"/>
      <c r="O14" s="61"/>
      <c r="P14" s="60"/>
      <c r="Q14" s="63"/>
      <c r="R14" s="60"/>
      <c r="S14" s="60"/>
      <c r="T14" s="60"/>
      <c r="U14" s="60"/>
      <c r="V14" s="221">
        <v>0</v>
      </c>
      <c r="W14" s="221"/>
      <c r="X14" s="60"/>
      <c r="Y14" s="60"/>
      <c r="Z14" s="60"/>
      <c r="AA14" s="60"/>
      <c r="AB14" s="1"/>
      <c r="AC14" s="192"/>
      <c r="AD14" s="193"/>
      <c r="AE14" s="193"/>
      <c r="AF14" s="194"/>
    </row>
    <row r="15" spans="1:32" ht="19.5" customHeight="1">
      <c r="A15" s="194">
        <v>7</v>
      </c>
      <c r="B15" s="220" t="str">
        <f>VLOOKUP(A15,'ふじＡ受付'!$B$2:E43,2,1)</f>
        <v>猪岡　陽子
矢ケ崎郁代
</v>
      </c>
      <c r="C15" s="193" t="str">
        <f>VLOOKUP(A15,'ふじＡ受付'!$B$2:E43,3,1)</f>
        <v>(奈)</v>
      </c>
      <c r="D15" s="193" t="str">
        <f>VLOOKUP(A15,'ふじＡ受付'!$B$2:E43,4,1)</f>
        <v>若草</v>
      </c>
      <c r="E15" s="4"/>
      <c r="F15" s="224">
        <v>3</v>
      </c>
      <c r="G15" s="224"/>
      <c r="H15" s="66"/>
      <c r="I15" s="59"/>
      <c r="J15" s="221">
        <v>0</v>
      </c>
      <c r="K15" s="221"/>
      <c r="L15" s="61"/>
      <c r="M15" s="230">
        <v>3</v>
      </c>
      <c r="N15" s="221"/>
      <c r="O15" s="61"/>
      <c r="P15" s="60"/>
      <c r="Q15" s="63"/>
      <c r="R15" s="60"/>
      <c r="S15" s="60"/>
      <c r="T15" s="60"/>
      <c r="U15" s="60"/>
      <c r="V15" s="232">
        <v>2</v>
      </c>
      <c r="W15" s="232"/>
      <c r="X15" s="66"/>
      <c r="Y15" s="66"/>
      <c r="Z15" s="66"/>
      <c r="AA15" s="66"/>
      <c r="AB15" s="4"/>
      <c r="AC15" s="192" t="str">
        <f>VLOOKUP(AF15,'ふじＡ受付'!$B$2:E43,2,1)</f>
        <v>濱端　　香
林　あゆみ</v>
      </c>
      <c r="AD15" s="193" t="str">
        <f>VLOOKUP(AF15,'ふじＡ受付'!$B$2:E43,3,1)</f>
        <v>(京)</v>
      </c>
      <c r="AE15" s="193" t="str">
        <f>VLOOKUP(AF15,'ふじＡ受付'!$B$2:E43,4,1)</f>
        <v>ピノキオ</v>
      </c>
      <c r="AF15" s="194">
        <v>22</v>
      </c>
    </row>
    <row r="16" spans="1:32" ht="19.5" customHeight="1">
      <c r="A16" s="194"/>
      <c r="B16" s="220"/>
      <c r="C16" s="193"/>
      <c r="D16" s="193"/>
      <c r="E16" s="7"/>
      <c r="F16" s="70"/>
      <c r="G16" s="60"/>
      <c r="H16" s="60"/>
      <c r="I16" s="74"/>
      <c r="J16" s="70"/>
      <c r="K16" s="64"/>
      <c r="L16" s="61"/>
      <c r="M16" s="60"/>
      <c r="N16" s="60"/>
      <c r="O16" s="61"/>
      <c r="P16" s="89"/>
      <c r="Q16" s="63"/>
      <c r="R16" s="60"/>
      <c r="S16" s="60"/>
      <c r="T16" s="60"/>
      <c r="U16" s="60"/>
      <c r="V16" s="61"/>
      <c r="W16" s="75"/>
      <c r="X16" s="60"/>
      <c r="Y16" s="60"/>
      <c r="Z16" s="61"/>
      <c r="AA16" s="60"/>
      <c r="AB16" s="1"/>
      <c r="AC16" s="192"/>
      <c r="AD16" s="193"/>
      <c r="AE16" s="193"/>
      <c r="AF16" s="194"/>
    </row>
    <row r="17" spans="1:32" ht="19.5" customHeight="1" thickBot="1">
      <c r="A17" s="194">
        <v>8</v>
      </c>
      <c r="B17" s="220" t="str">
        <f>VLOOKUP(A17,'ふじＡ受付'!$B$2:E45,2,1)</f>
        <v>小倉　輝子
井上　桂子</v>
      </c>
      <c r="C17" s="193" t="str">
        <f>VLOOKUP(A17,'ふじＡ受付'!$B$2:E45,3,1)</f>
        <v>(京)</v>
      </c>
      <c r="D17" s="193" t="str">
        <f>VLOOKUP(A17,'ふじＡ受付'!$B$2:E45,4,1)</f>
        <v>ルビー
ＡＢＣ</v>
      </c>
      <c r="E17" s="55"/>
      <c r="F17" s="84"/>
      <c r="G17" s="58"/>
      <c r="H17" s="58"/>
      <c r="I17" s="58"/>
      <c r="J17" s="84"/>
      <c r="K17" s="85"/>
      <c r="L17" s="84"/>
      <c r="M17" s="60"/>
      <c r="N17" s="60"/>
      <c r="O17" s="61"/>
      <c r="P17" s="89"/>
      <c r="Q17" s="63"/>
      <c r="R17" s="60"/>
      <c r="S17" s="60"/>
      <c r="T17" s="221">
        <v>2</v>
      </c>
      <c r="U17" s="221"/>
      <c r="V17" s="84"/>
      <c r="W17" s="66"/>
      <c r="X17" s="224">
        <v>3</v>
      </c>
      <c r="Y17" s="224"/>
      <c r="Z17" s="65"/>
      <c r="AA17" s="66"/>
      <c r="AB17" s="4"/>
      <c r="AC17" s="192" t="str">
        <f>VLOOKUP(AF17,'ふじＡ受付'!$B$2:E45,2,1)</f>
        <v>吉岡真知子
橋本多江子　</v>
      </c>
      <c r="AD17" s="193" t="str">
        <f>VLOOKUP(AF17,'ふじＡ受付'!$B$2:E45,3,1)</f>
        <v>(京)</v>
      </c>
      <c r="AE17" s="193" t="str">
        <f>VLOOKUP(AF17,'ふじＡ受付'!$B$2:E45,4,1)</f>
        <v>メルシー
やましな</v>
      </c>
      <c r="AF17" s="194">
        <v>23</v>
      </c>
    </row>
    <row r="18" spans="1:32" ht="19.5" customHeight="1" thickBot="1">
      <c r="A18" s="194"/>
      <c r="B18" s="220"/>
      <c r="C18" s="193"/>
      <c r="D18" s="193"/>
      <c r="E18" s="1"/>
      <c r="F18" s="60"/>
      <c r="G18" s="60"/>
      <c r="H18" s="61"/>
      <c r="I18" s="60"/>
      <c r="J18" s="61"/>
      <c r="K18" s="64"/>
      <c r="L18" s="221">
        <v>2</v>
      </c>
      <c r="M18" s="221"/>
      <c r="N18" s="60"/>
      <c r="O18" s="61"/>
      <c r="P18" s="90"/>
      <c r="Q18" s="67"/>
      <c r="R18" s="225">
        <v>2</v>
      </c>
      <c r="S18" s="221"/>
      <c r="T18" s="61"/>
      <c r="U18" s="79"/>
      <c r="V18" s="62"/>
      <c r="W18" s="60"/>
      <c r="X18" s="70"/>
      <c r="Y18" s="60"/>
      <c r="Z18" s="223">
        <v>0</v>
      </c>
      <c r="AA18" s="223"/>
      <c r="AB18" s="1"/>
      <c r="AC18" s="192"/>
      <c r="AD18" s="193"/>
      <c r="AE18" s="193"/>
      <c r="AF18" s="194"/>
    </row>
    <row r="19" spans="1:32" ht="19.5" customHeight="1" thickBot="1">
      <c r="A19" s="194">
        <v>9</v>
      </c>
      <c r="B19" s="220" t="str">
        <f>VLOOKUP(A19,'ふじＡ受付'!$B$2:E47,2,1)</f>
        <v>芥川満保子
宮地　加代</v>
      </c>
      <c r="C19" s="193" t="str">
        <f>VLOOKUP(A19,'ふじＡ受付'!$B$2:E47,3,1)</f>
        <v>(京)</v>
      </c>
      <c r="D19" s="193" t="str">
        <f>VLOOKUP(A19,'ふじＡ受付'!$B$2:E47,4,1)</f>
        <v>京都女子</v>
      </c>
      <c r="E19" s="4"/>
      <c r="F19" s="66"/>
      <c r="G19" s="66"/>
      <c r="H19" s="65"/>
      <c r="I19" s="60"/>
      <c r="J19" s="65"/>
      <c r="K19" s="60"/>
      <c r="L19" s="60"/>
      <c r="M19" s="60"/>
      <c r="N19" s="60"/>
      <c r="O19" s="63"/>
      <c r="P19" s="91"/>
      <c r="Q19" s="70"/>
      <c r="R19" s="60"/>
      <c r="S19" s="60"/>
      <c r="T19" s="61"/>
      <c r="U19" s="64"/>
      <c r="V19" s="63"/>
      <c r="W19" s="68"/>
      <c r="X19" s="84"/>
      <c r="Y19" s="58"/>
      <c r="Z19" s="58"/>
      <c r="AA19" s="58"/>
      <c r="AB19" s="55"/>
      <c r="AC19" s="192" t="str">
        <f>VLOOKUP(AF19,'ふじＡ受付'!$B$2:E47,2,1)</f>
        <v>村田　幸子
小堀　春恵</v>
      </c>
      <c r="AD19" s="193" t="str">
        <f>VLOOKUP(AF19,'ふじＡ受付'!$B$2:E47,3,1)</f>
        <v>(滋)</v>
      </c>
      <c r="AE19" s="193" t="str">
        <f>VLOOKUP(AF19,'ふじＡ受付'!$B$2:E47,4,1)</f>
        <v>蒲生レディース</v>
      </c>
      <c r="AF19" s="194">
        <v>24</v>
      </c>
    </row>
    <row r="20" spans="1:32" ht="19.5" customHeight="1" thickBot="1">
      <c r="A20" s="194"/>
      <c r="B20" s="220"/>
      <c r="C20" s="193"/>
      <c r="D20" s="193"/>
      <c r="E20" s="1"/>
      <c r="F20" s="60"/>
      <c r="G20" s="60"/>
      <c r="H20" s="223">
        <v>2</v>
      </c>
      <c r="I20" s="223"/>
      <c r="J20" s="60"/>
      <c r="K20" s="60"/>
      <c r="L20" s="60"/>
      <c r="M20" s="60"/>
      <c r="N20" s="60"/>
      <c r="O20" s="63"/>
      <c r="P20" s="60"/>
      <c r="Q20" s="61"/>
      <c r="R20" s="60"/>
      <c r="S20" s="60"/>
      <c r="T20" s="61"/>
      <c r="U20" s="64"/>
      <c r="V20" s="60"/>
      <c r="W20" s="60"/>
      <c r="X20" s="60"/>
      <c r="Y20" s="60"/>
      <c r="Z20" s="60"/>
      <c r="AA20" s="60"/>
      <c r="AB20" s="1"/>
      <c r="AC20" s="192"/>
      <c r="AD20" s="193"/>
      <c r="AE20" s="193"/>
      <c r="AF20" s="194"/>
    </row>
    <row r="21" spans="1:32" ht="19.5" customHeight="1" thickBot="1">
      <c r="A21" s="194">
        <v>10</v>
      </c>
      <c r="B21" s="220" t="str">
        <f>VLOOKUP(A21,'ふじＡ受付'!$B$2:E49,2,1)</f>
        <v>西前　弘子
岡　智沙子</v>
      </c>
      <c r="C21" s="193" t="str">
        <f>VLOOKUP(A21,'ふじＡ受付'!$B$2:E49,3,1)</f>
        <v>(奈)</v>
      </c>
      <c r="D21" s="193" t="str">
        <f>VLOOKUP(A21,'ふじＡ受付'!$B$2:E49,4,1)</f>
        <v>橿原</v>
      </c>
      <c r="E21" s="4"/>
      <c r="F21" s="224">
        <v>1</v>
      </c>
      <c r="G21" s="224"/>
      <c r="H21" s="66"/>
      <c r="I21" s="59"/>
      <c r="J21" s="221">
        <v>1</v>
      </c>
      <c r="K21" s="221"/>
      <c r="L21" s="60"/>
      <c r="M21" s="60"/>
      <c r="N21" s="60"/>
      <c r="O21" s="63"/>
      <c r="P21" s="60"/>
      <c r="Q21" s="61"/>
      <c r="R21" s="64"/>
      <c r="S21" s="63"/>
      <c r="T21" s="62"/>
      <c r="U21" s="60"/>
      <c r="V21" s="60"/>
      <c r="W21" s="58"/>
      <c r="X21" s="58"/>
      <c r="Y21" s="58"/>
      <c r="Z21" s="58"/>
      <c r="AA21" s="58"/>
      <c r="AB21" s="55"/>
      <c r="AC21" s="192" t="str">
        <f>VLOOKUP(AF21,'ふじＡ受付'!$B$2:E49,2,1)</f>
        <v>船越　章子
成瀬加代子</v>
      </c>
      <c r="AD21" s="193" t="str">
        <f>VLOOKUP(AF21,'ふじＡ受付'!$B$2:E49,3,1)</f>
        <v>(京)</v>
      </c>
      <c r="AE21" s="193" t="str">
        <f>VLOOKUP(AF21,'ふじＡ受付'!$B$2:E49,4,1)</f>
        <v>ホップ</v>
      </c>
      <c r="AF21" s="194">
        <v>25</v>
      </c>
    </row>
    <row r="22" spans="1:32" ht="19.5" customHeight="1">
      <c r="A22" s="194"/>
      <c r="B22" s="220"/>
      <c r="C22" s="193"/>
      <c r="D22" s="193"/>
      <c r="E22" s="7"/>
      <c r="F22" s="70"/>
      <c r="G22" s="60"/>
      <c r="H22" s="60"/>
      <c r="I22" s="74"/>
      <c r="J22" s="70"/>
      <c r="K22" s="64"/>
      <c r="L22" s="60"/>
      <c r="M22" s="60"/>
      <c r="N22" s="60"/>
      <c r="O22" s="63"/>
      <c r="P22" s="60"/>
      <c r="Q22" s="61"/>
      <c r="R22" s="64"/>
      <c r="S22" s="63"/>
      <c r="T22" s="63"/>
      <c r="U22" s="60"/>
      <c r="V22" s="63"/>
      <c r="W22" s="60"/>
      <c r="X22" s="60"/>
      <c r="Y22" s="60"/>
      <c r="Z22" s="61"/>
      <c r="AA22" s="60"/>
      <c r="AB22" s="1"/>
      <c r="AC22" s="192"/>
      <c r="AD22" s="193"/>
      <c r="AE22" s="193"/>
      <c r="AF22" s="194"/>
    </row>
    <row r="23" spans="1:32" ht="19.5" customHeight="1" thickBot="1">
      <c r="A23" s="194">
        <v>11</v>
      </c>
      <c r="B23" s="220" t="str">
        <f>VLOOKUP(A23,'ふじＡ受付'!$B$2:E51,2,1)</f>
        <v>北澤　里美
藤田真由美</v>
      </c>
      <c r="C23" s="193" t="str">
        <f>VLOOKUP(A23,'ふじＡ受付'!$B$2:E51,3,1)</f>
        <v>(京)</v>
      </c>
      <c r="D23" s="193" t="str">
        <f>VLOOKUP(A23,'ふじＡ受付'!$B$2:E51,4,1)</f>
        <v>洛西
城陽レディース</v>
      </c>
      <c r="E23" s="4"/>
      <c r="F23" s="65"/>
      <c r="G23" s="66"/>
      <c r="H23" s="224">
        <v>2</v>
      </c>
      <c r="I23" s="224"/>
      <c r="J23" s="61"/>
      <c r="K23" s="85"/>
      <c r="L23" s="60"/>
      <c r="M23" s="221">
        <v>0</v>
      </c>
      <c r="N23" s="221"/>
      <c r="O23" s="63"/>
      <c r="P23" s="60"/>
      <c r="Q23" s="61"/>
      <c r="R23" s="64"/>
      <c r="S23" s="63"/>
      <c r="T23" s="63"/>
      <c r="U23" s="60"/>
      <c r="V23" s="77"/>
      <c r="W23" s="66"/>
      <c r="X23" s="66"/>
      <c r="Y23" s="66"/>
      <c r="Z23" s="65"/>
      <c r="AA23" s="66"/>
      <c r="AB23" s="4"/>
      <c r="AC23" s="192" t="str">
        <f>VLOOKUP(AF23,'ふじＡ受付'!$B$2:E51,2,1)</f>
        <v>斉藤　享代
中森　麻里</v>
      </c>
      <c r="AD23" s="193" t="str">
        <f>VLOOKUP(AF23,'ふじＡ受付'!$B$2:E51,3,1)</f>
        <v>(奈)</v>
      </c>
      <c r="AE23" s="193" t="str">
        <f>VLOOKUP(AF23,'ふじＡ受付'!$B$2:E51,4,1)</f>
        <v>高田</v>
      </c>
      <c r="AF23" s="194">
        <v>26</v>
      </c>
    </row>
    <row r="24" spans="1:32" ht="19.5" customHeight="1">
      <c r="A24" s="194"/>
      <c r="B24" s="220"/>
      <c r="C24" s="193"/>
      <c r="D24" s="193"/>
      <c r="E24" s="1"/>
      <c r="F24" s="74"/>
      <c r="G24" s="60"/>
      <c r="H24" s="70"/>
      <c r="I24" s="74"/>
      <c r="J24" s="86"/>
      <c r="K24" s="60"/>
      <c r="L24" s="92"/>
      <c r="M24" s="81"/>
      <c r="N24" s="64"/>
      <c r="O24" s="63"/>
      <c r="P24" s="60"/>
      <c r="Q24" s="61"/>
      <c r="R24" s="64"/>
      <c r="S24" s="63"/>
      <c r="T24" s="60"/>
      <c r="U24" s="92"/>
      <c r="V24" s="81"/>
      <c r="W24" s="60"/>
      <c r="X24" s="70"/>
      <c r="Y24" s="60"/>
      <c r="Z24" s="223">
        <v>3</v>
      </c>
      <c r="AA24" s="223"/>
      <c r="AB24" s="1"/>
      <c r="AC24" s="192"/>
      <c r="AD24" s="193"/>
      <c r="AE24" s="193"/>
      <c r="AF24" s="194"/>
    </row>
    <row r="25" spans="1:32" ht="19.5" customHeight="1" thickBot="1">
      <c r="A25" s="194">
        <v>12</v>
      </c>
      <c r="B25" s="220" t="str">
        <f>VLOOKUP(A25,'ふじＡ受付'!$B$2:E53,2,1)</f>
        <v>細井日出子
安藤ひとみ
</v>
      </c>
      <c r="C25" s="193" t="str">
        <f>VLOOKUP(A25,'ふじＡ受付'!$B$2:E53,3,1)</f>
        <v>(京)</v>
      </c>
      <c r="D25" s="193" t="str">
        <f>VLOOKUP(A25,'ふじＡ受付'!$B$2:E53,4,1)</f>
        <v>ルビー
ピノキオ</v>
      </c>
      <c r="E25" s="55"/>
      <c r="F25" s="58"/>
      <c r="G25" s="58"/>
      <c r="H25" s="84"/>
      <c r="I25" s="58"/>
      <c r="J25" s="77"/>
      <c r="K25" s="60"/>
      <c r="L25" s="60"/>
      <c r="M25" s="61"/>
      <c r="N25" s="60"/>
      <c r="O25" s="63"/>
      <c r="P25" s="60"/>
      <c r="Q25" s="61"/>
      <c r="R25" s="85"/>
      <c r="S25" s="77"/>
      <c r="T25" s="60"/>
      <c r="U25" s="60"/>
      <c r="V25" s="61"/>
      <c r="W25" s="66"/>
      <c r="X25" s="65"/>
      <c r="Y25" s="66"/>
      <c r="Z25" s="66"/>
      <c r="AA25" s="66"/>
      <c r="AB25" s="4"/>
      <c r="AC25" s="192" t="str">
        <f>VLOOKUP(AF25,'ふじＡ受付'!$B$2:E53,2,1)</f>
        <v>高谷　春代
吉田比佐代</v>
      </c>
      <c r="AD25" s="193" t="str">
        <f>VLOOKUP(AF25,'ふじＡ受付'!$B$2:E53,3,1)</f>
        <v>(京)</v>
      </c>
      <c r="AE25" s="193" t="str">
        <f>VLOOKUP(AF25,'ふじＡ受付'!$B$2:E53,4,1)</f>
        <v>ピノキオ
若竹</v>
      </c>
      <c r="AF25" s="194">
        <v>27</v>
      </c>
    </row>
    <row r="26" spans="1:32" ht="19.5" customHeight="1" thickBot="1">
      <c r="A26" s="194"/>
      <c r="B26" s="220"/>
      <c r="C26" s="193"/>
      <c r="D26" s="193"/>
      <c r="E26" s="1"/>
      <c r="F26" s="60"/>
      <c r="G26" s="60"/>
      <c r="H26" s="60"/>
      <c r="I26" s="60"/>
      <c r="J26" s="60"/>
      <c r="K26" s="60"/>
      <c r="L26" s="60"/>
      <c r="M26" s="61"/>
      <c r="N26" s="85"/>
      <c r="O26" s="77"/>
      <c r="P26" s="60"/>
      <c r="Q26" s="221">
        <v>3</v>
      </c>
      <c r="R26" s="221"/>
      <c r="S26" s="61"/>
      <c r="T26" s="64"/>
      <c r="U26" s="60"/>
      <c r="V26" s="221">
        <v>1</v>
      </c>
      <c r="W26" s="221"/>
      <c r="X26" s="223">
        <v>1</v>
      </c>
      <c r="Y26" s="223"/>
      <c r="Z26" s="60"/>
      <c r="AA26" s="60"/>
      <c r="AB26" s="7"/>
      <c r="AC26" s="192"/>
      <c r="AD26" s="193"/>
      <c r="AE26" s="193"/>
      <c r="AF26" s="194"/>
    </row>
    <row r="27" spans="1:32" ht="19.5" customHeight="1" thickBot="1">
      <c r="A27" s="194">
        <v>13</v>
      </c>
      <c r="B27" s="220" t="str">
        <f>VLOOKUP(A27,'ふじＡ受付'!$B$2:E55,2,1)</f>
        <v>小島　美夏
大佐古光枝</v>
      </c>
      <c r="C27" s="193" t="str">
        <f>VLOOKUP(A27,'ふじＡ受付'!$B$2:E55,3,1)</f>
        <v>(滋)</v>
      </c>
      <c r="D27" s="193" t="str">
        <f>VLOOKUP(A27,'ふじＡ受付'!$B$2:E55,4,1)</f>
        <v>水口おもいＤＡＹ’Ｓ</v>
      </c>
      <c r="E27" s="55"/>
      <c r="F27" s="58"/>
      <c r="G27" s="58"/>
      <c r="H27" s="58"/>
      <c r="I27" s="58"/>
      <c r="J27" s="58"/>
      <c r="K27" s="59"/>
      <c r="L27" s="60"/>
      <c r="M27" s="63"/>
      <c r="N27" s="60"/>
      <c r="O27" s="60"/>
      <c r="P27" s="60"/>
      <c r="Q27" s="60"/>
      <c r="R27" s="60"/>
      <c r="S27" s="61"/>
      <c r="T27" s="60"/>
      <c r="U27" s="60"/>
      <c r="V27" s="221">
        <v>1</v>
      </c>
      <c r="W27" s="221"/>
      <c r="X27" s="60"/>
      <c r="Y27" s="66"/>
      <c r="Z27" s="66"/>
      <c r="AA27" s="66"/>
      <c r="AB27" s="4"/>
      <c r="AC27" s="192" t="str">
        <f>VLOOKUP(AF27,'ふじＡ受付'!$B$2:E55,2,1)</f>
        <v>橋本　公子
山田　昌代</v>
      </c>
      <c r="AD27" s="193" t="str">
        <f>VLOOKUP(AF27,'ふじＡ受付'!$B$2:E55,3,1)</f>
        <v>(京)</v>
      </c>
      <c r="AE27" s="193" t="str">
        <f>VLOOKUP(AF27,'ふじＡ受付'!$B$2:E55,4,1)</f>
        <v>ルビー
オールかめおか</v>
      </c>
      <c r="AF27" s="194">
        <v>28</v>
      </c>
    </row>
    <row r="28" spans="1:32" ht="19.5" customHeight="1">
      <c r="A28" s="194"/>
      <c r="B28" s="220"/>
      <c r="C28" s="193"/>
      <c r="D28" s="193"/>
      <c r="E28" s="1"/>
      <c r="F28" s="61"/>
      <c r="G28" s="60"/>
      <c r="H28" s="60"/>
      <c r="I28" s="60"/>
      <c r="J28" s="62"/>
      <c r="K28" s="60"/>
      <c r="L28" s="60"/>
      <c r="M28" s="63"/>
      <c r="N28" s="60"/>
      <c r="O28" s="60"/>
      <c r="P28" s="60"/>
      <c r="Q28" s="60"/>
      <c r="R28" s="60"/>
      <c r="S28" s="61"/>
      <c r="T28" s="60"/>
      <c r="U28" s="60"/>
      <c r="V28" s="61"/>
      <c r="W28" s="75"/>
      <c r="X28" s="74"/>
      <c r="Y28" s="60"/>
      <c r="Z28" s="61"/>
      <c r="AA28" s="60"/>
      <c r="AB28" s="1"/>
      <c r="AC28" s="192"/>
      <c r="AD28" s="193"/>
      <c r="AE28" s="193"/>
      <c r="AF28" s="194"/>
    </row>
    <row r="29" spans="1:32" ht="19.5" customHeight="1" thickBot="1">
      <c r="A29" s="194">
        <v>14</v>
      </c>
      <c r="B29" s="220" t="str">
        <f>VLOOKUP(A29,'ふじＡ受付'!$B$2:E57,2,1)</f>
        <v>宮本　千絵
大坪　貴子</v>
      </c>
      <c r="C29" s="193" t="str">
        <f>VLOOKUP(A29,'ふじＡ受付'!$B$2:E57,3,1)</f>
        <v>(京)</v>
      </c>
      <c r="D29" s="193" t="str">
        <f>VLOOKUP(A29,'ふじＡ受付'!$B$2:E57,4,1)</f>
        <v>洛南パーソンズ</v>
      </c>
      <c r="E29" s="4"/>
      <c r="F29" s="65"/>
      <c r="G29" s="66"/>
      <c r="H29" s="66"/>
      <c r="I29" s="60"/>
      <c r="J29" s="67"/>
      <c r="K29" s="68"/>
      <c r="L29" s="58"/>
      <c r="M29" s="77"/>
      <c r="N29" s="60"/>
      <c r="O29" s="60"/>
      <c r="P29" s="60"/>
      <c r="Q29" s="60"/>
      <c r="R29" s="60"/>
      <c r="S29" s="61"/>
      <c r="T29" s="85"/>
      <c r="U29" s="58"/>
      <c r="V29" s="84"/>
      <c r="W29" s="66"/>
      <c r="X29" s="66"/>
      <c r="Y29" s="66"/>
      <c r="Z29" s="65"/>
      <c r="AA29" s="66"/>
      <c r="AB29" s="4"/>
      <c r="AC29" s="192" t="str">
        <f>VLOOKUP(AF29,'ふじＡ受付'!$B$2:E57,2,1)</f>
        <v>山本智恵子
佐久間りえ</v>
      </c>
      <c r="AD29" s="193" t="str">
        <f>VLOOKUP(AF29,'ふじＡ受付'!$B$2:E57,3,1)</f>
        <v>(奈)</v>
      </c>
      <c r="AE29" s="193" t="str">
        <f>VLOOKUP(AF29,'ふじＡ受付'!$B$2:E57,4,1)</f>
        <v>若草</v>
      </c>
      <c r="AF29" s="194">
        <v>29</v>
      </c>
    </row>
    <row r="30" spans="1:32" ht="19.5" customHeight="1">
      <c r="A30" s="194"/>
      <c r="B30" s="220"/>
      <c r="C30" s="193"/>
      <c r="D30" s="193"/>
      <c r="E30" s="1"/>
      <c r="F30" s="223">
        <v>1</v>
      </c>
      <c r="G30" s="223"/>
      <c r="H30" s="70"/>
      <c r="I30" s="74"/>
      <c r="J30" s="70"/>
      <c r="K30" s="64"/>
      <c r="L30" s="60"/>
      <c r="M30" s="60"/>
      <c r="N30" s="60"/>
      <c r="O30" s="60"/>
      <c r="P30" s="60"/>
      <c r="Q30" s="60"/>
      <c r="R30" s="60"/>
      <c r="S30" s="221">
        <v>3</v>
      </c>
      <c r="T30" s="221"/>
      <c r="U30" s="60"/>
      <c r="V30" s="62"/>
      <c r="W30" s="60"/>
      <c r="X30" s="70"/>
      <c r="Y30" s="60"/>
      <c r="Z30" s="223">
        <v>1</v>
      </c>
      <c r="AA30" s="223"/>
      <c r="AB30" s="1"/>
      <c r="AC30" s="192"/>
      <c r="AD30" s="193"/>
      <c r="AE30" s="193"/>
      <c r="AF30" s="194"/>
    </row>
    <row r="31" spans="1:32" ht="19.5" customHeight="1" thickBot="1">
      <c r="A31" s="194">
        <v>15</v>
      </c>
      <c r="B31" s="220" t="str">
        <f>VLOOKUP(A31,'ふじＡ受付'!$B$2:E59,2,1)</f>
        <v>小坂久仁香
荒川久二子</v>
      </c>
      <c r="C31" s="193" t="str">
        <f>VLOOKUP(A31,'ふじＡ受付'!$B$2:E59,3,1)</f>
        <v>(大)</v>
      </c>
      <c r="D31" s="193" t="str">
        <f>VLOOKUP(A31,'ふじＡ受付'!$B$2:E59,4,1)</f>
        <v>豊中</v>
      </c>
      <c r="E31" s="4"/>
      <c r="F31" s="66"/>
      <c r="G31" s="66"/>
      <c r="H31" s="65"/>
      <c r="I31" s="60"/>
      <c r="J31" s="65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3"/>
      <c r="W31" s="68"/>
      <c r="X31" s="84"/>
      <c r="Y31" s="58"/>
      <c r="Z31" s="58"/>
      <c r="AA31" s="58"/>
      <c r="AB31" s="55"/>
      <c r="AC31" s="192" t="str">
        <f>VLOOKUP(AF31,'ふじＡ受付'!$B$2:E59,2,1)</f>
        <v>市川加奈女
和多田直美</v>
      </c>
      <c r="AD31" s="193" t="str">
        <f>VLOOKUP(AF31,'ふじＡ受付'!$B$2:E59,3,1)</f>
        <v>(京)</v>
      </c>
      <c r="AE31" s="193" t="str">
        <f>VLOOKUP(AF31,'ふじＡ受付'!$B$2:E59,4,1)</f>
        <v>洛南パーソンズ</v>
      </c>
      <c r="AF31" s="194">
        <v>30</v>
      </c>
    </row>
    <row r="32" spans="1:32" ht="19.5" customHeight="1">
      <c r="A32" s="194"/>
      <c r="B32" s="220"/>
      <c r="C32" s="193"/>
      <c r="D32" s="193"/>
      <c r="E32" s="1"/>
      <c r="F32" s="60"/>
      <c r="G32" s="60"/>
      <c r="H32" s="223">
        <v>1</v>
      </c>
      <c r="I32" s="223"/>
      <c r="J32" s="221">
        <v>1</v>
      </c>
      <c r="K32" s="221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262">
        <v>2</v>
      </c>
      <c r="Y32" s="262"/>
      <c r="Z32" s="60"/>
      <c r="AA32" s="60"/>
      <c r="AB32" s="1"/>
      <c r="AC32" s="192"/>
      <c r="AD32" s="193"/>
      <c r="AE32" s="193"/>
      <c r="AF32" s="194"/>
    </row>
    <row r="33" spans="1:32" ht="19.5" customHeight="1">
      <c r="A33" s="191"/>
      <c r="B33" s="192"/>
      <c r="C33" s="192"/>
      <c r="D33" s="192"/>
      <c r="E33" s="1"/>
      <c r="F33" s="60"/>
      <c r="G33" s="60"/>
      <c r="H33" s="60"/>
      <c r="I33" s="59"/>
      <c r="J33" s="60"/>
      <c r="K33" s="59"/>
      <c r="L33" s="60"/>
      <c r="M33" s="60"/>
      <c r="N33" s="60"/>
      <c r="O33" s="60"/>
      <c r="P33" s="60"/>
      <c r="Q33" s="59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1"/>
      <c r="AC33" s="199"/>
      <c r="AD33" s="192"/>
      <c r="AE33" s="192"/>
      <c r="AF33" s="191"/>
    </row>
    <row r="34" spans="1:32" ht="19.5" customHeight="1">
      <c r="A34" s="191"/>
      <c r="B34" s="192"/>
      <c r="C34" s="192"/>
      <c r="D34" s="19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99"/>
      <c r="AD34" s="192"/>
      <c r="AE34" s="192"/>
      <c r="AF34" s="191"/>
    </row>
    <row r="35" spans="1:32" ht="19.5" customHeight="1">
      <c r="A35" s="191"/>
      <c r="B35" s="192"/>
      <c r="C35" s="192"/>
      <c r="D35" s="19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99"/>
      <c r="AD35" s="192"/>
      <c r="AE35" s="192"/>
      <c r="AF35" s="191"/>
    </row>
    <row r="36" spans="1:32" ht="19.5" customHeight="1">
      <c r="A36" s="191"/>
      <c r="B36" s="192"/>
      <c r="C36" s="192"/>
      <c r="D36" s="19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99"/>
      <c r="AD36" s="192"/>
      <c r="AE36" s="192"/>
      <c r="AF36" s="191"/>
    </row>
    <row r="37" spans="1:32" ht="19.5" customHeight="1">
      <c r="A37" s="191"/>
      <c r="B37" s="192"/>
      <c r="C37" s="192"/>
      <c r="D37" s="19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99"/>
      <c r="AD37" s="192"/>
      <c r="AE37" s="192"/>
      <c r="AF37" s="191"/>
    </row>
    <row r="38" spans="1:32" ht="19.5" customHeight="1">
      <c r="A38" s="191"/>
      <c r="B38" s="192"/>
      <c r="C38" s="192"/>
      <c r="D38" s="19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99"/>
      <c r="AD38" s="192"/>
      <c r="AE38" s="192"/>
      <c r="AF38" s="191"/>
    </row>
    <row r="39" spans="1:32" ht="19.5" customHeight="1">
      <c r="A39" s="191"/>
      <c r="B39" s="192"/>
      <c r="C39" s="192"/>
      <c r="D39" s="19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99"/>
      <c r="AD39" s="192"/>
      <c r="AE39" s="192"/>
      <c r="AF39" s="191"/>
    </row>
    <row r="40" spans="1:32" ht="19.5" customHeight="1">
      <c r="A40" s="191"/>
      <c r="B40" s="192"/>
      <c r="C40" s="192"/>
      <c r="D40" s="19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99"/>
      <c r="AD40" s="192"/>
      <c r="AE40" s="192"/>
      <c r="AF40" s="191"/>
    </row>
    <row r="41" spans="1:32" ht="19.5" customHeight="1">
      <c r="A41" s="191"/>
      <c r="B41" s="192"/>
      <c r="C41" s="192"/>
      <c r="D41" s="19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97"/>
      <c r="AD41" s="191"/>
      <c r="AE41" s="191"/>
      <c r="AF41" s="191"/>
    </row>
    <row r="42" spans="1:32" ht="19.5" customHeight="1">
      <c r="A42" s="191"/>
      <c r="B42" s="192"/>
      <c r="C42" s="192"/>
      <c r="D42" s="19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97"/>
      <c r="AD42" s="191"/>
      <c r="AE42" s="191"/>
      <c r="AF42" s="191"/>
    </row>
    <row r="43" spans="1:32" ht="19.5" customHeight="1">
      <c r="A43" s="191"/>
      <c r="B43" s="192"/>
      <c r="C43" s="192"/>
      <c r="D43" s="19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97"/>
      <c r="AD43" s="191"/>
      <c r="AE43" s="191"/>
      <c r="AF43" s="191"/>
    </row>
    <row r="44" spans="1:32" ht="19.5" customHeight="1">
      <c r="A44" s="191"/>
      <c r="B44" s="192"/>
      <c r="C44" s="192"/>
      <c r="D44" s="19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97"/>
      <c r="AD44" s="191"/>
      <c r="AE44" s="191"/>
      <c r="AF44" s="191"/>
    </row>
    <row r="45" spans="1:32" ht="16.5" customHeight="1">
      <c r="A45" s="191"/>
      <c r="B45" s="191"/>
      <c r="C45" s="191"/>
      <c r="D45" s="19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97"/>
      <c r="AD45" s="191"/>
      <c r="AE45" s="191"/>
      <c r="AF45" s="191"/>
    </row>
    <row r="46" spans="1:32" ht="16.5" customHeight="1">
      <c r="A46" s="191"/>
      <c r="B46" s="191"/>
      <c r="C46" s="191"/>
      <c r="D46" s="19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97"/>
      <c r="AD46" s="191"/>
      <c r="AE46" s="191"/>
      <c r="AF46" s="191"/>
    </row>
    <row r="47" spans="1:32" ht="16.5" customHeight="1">
      <c r="A47" s="191"/>
      <c r="B47" s="191"/>
      <c r="C47" s="191"/>
      <c r="D47" s="19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97"/>
      <c r="AD47" s="191"/>
      <c r="AE47" s="191"/>
      <c r="AF47" s="191"/>
    </row>
    <row r="48" spans="1:32" ht="16.5" customHeight="1">
      <c r="A48" s="191"/>
      <c r="B48" s="191"/>
      <c r="C48" s="191"/>
      <c r="D48" s="19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97"/>
      <c r="AD48" s="191"/>
      <c r="AE48" s="191"/>
      <c r="AF48" s="191"/>
    </row>
    <row r="49" spans="1:32" ht="16.5" customHeight="1">
      <c r="A49" s="191"/>
      <c r="B49" s="191"/>
      <c r="C49" s="191"/>
      <c r="D49" s="19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97"/>
      <c r="AD49" s="191"/>
      <c r="AE49" s="191"/>
      <c r="AF49" s="191"/>
    </row>
    <row r="50" spans="1:32" ht="16.5" customHeight="1">
      <c r="A50" s="191"/>
      <c r="B50" s="191"/>
      <c r="C50" s="191"/>
      <c r="D50" s="19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97"/>
      <c r="AD50" s="191"/>
      <c r="AE50" s="191"/>
      <c r="AF50" s="191"/>
    </row>
    <row r="51" spans="1:32" ht="16.5" customHeight="1">
      <c r="A51" s="191"/>
      <c r="B51" s="191"/>
      <c r="C51" s="191"/>
      <c r="D51" s="19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91"/>
      <c r="AD51" s="191"/>
      <c r="AE51" s="191"/>
      <c r="AF51" s="191"/>
    </row>
    <row r="52" spans="1:32" ht="16.5" customHeight="1">
      <c r="A52" s="191"/>
      <c r="B52" s="191"/>
      <c r="C52" s="191"/>
      <c r="D52" s="19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91"/>
      <c r="AD52" s="191"/>
      <c r="AE52" s="191"/>
      <c r="AF52" s="191"/>
    </row>
    <row r="53" spans="5:27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48">
    <mergeCell ref="AC25:AC26"/>
    <mergeCell ref="AC27:AC28"/>
    <mergeCell ref="AC17:AC18"/>
    <mergeCell ref="AC19:AC20"/>
    <mergeCell ref="AC21:AC22"/>
    <mergeCell ref="AC23:AC24"/>
    <mergeCell ref="AD17:AD18"/>
    <mergeCell ref="AD27:AD28"/>
    <mergeCell ref="AD29:AD30"/>
    <mergeCell ref="AE7:AE8"/>
    <mergeCell ref="AE9:AE10"/>
    <mergeCell ref="AD7:AD8"/>
    <mergeCell ref="AD9:AD10"/>
    <mergeCell ref="AE13:AE14"/>
    <mergeCell ref="AE31:AE32"/>
    <mergeCell ref="AE21:AE22"/>
    <mergeCell ref="AE23:AE24"/>
    <mergeCell ref="AE25:AE26"/>
    <mergeCell ref="AE27:AE28"/>
    <mergeCell ref="AD31:AD32"/>
    <mergeCell ref="AD23:AD24"/>
    <mergeCell ref="AE29:AE30"/>
    <mergeCell ref="D23:D24"/>
    <mergeCell ref="D25:D26"/>
    <mergeCell ref="Q26:R26"/>
    <mergeCell ref="D31:D32"/>
    <mergeCell ref="C29:C30"/>
    <mergeCell ref="D29:D30"/>
    <mergeCell ref="C25:C26"/>
    <mergeCell ref="C27:C28"/>
    <mergeCell ref="D27:D28"/>
    <mergeCell ref="AD11:AD12"/>
    <mergeCell ref="AD13:AD14"/>
    <mergeCell ref="AD25:AD26"/>
    <mergeCell ref="AE11:AE12"/>
    <mergeCell ref="AD15:AD16"/>
    <mergeCell ref="AD19:AD20"/>
    <mergeCell ref="AD21:AD22"/>
    <mergeCell ref="AE15:AE16"/>
    <mergeCell ref="AE17:AE18"/>
    <mergeCell ref="AE19:AE20"/>
    <mergeCell ref="AC33:AC34"/>
    <mergeCell ref="AC35:AC36"/>
    <mergeCell ref="AD33:AD34"/>
    <mergeCell ref="AD35:AD36"/>
    <mergeCell ref="C33:C34"/>
    <mergeCell ref="C35:C36"/>
    <mergeCell ref="D33:D34"/>
    <mergeCell ref="D35:D36"/>
    <mergeCell ref="D15:D16"/>
    <mergeCell ref="C17:C18"/>
    <mergeCell ref="D17:D18"/>
    <mergeCell ref="C19:C20"/>
    <mergeCell ref="D19:D20"/>
    <mergeCell ref="C31:C32"/>
    <mergeCell ref="C15:C16"/>
    <mergeCell ref="C21:C22"/>
    <mergeCell ref="D21:D22"/>
    <mergeCell ref="C23:C24"/>
    <mergeCell ref="AF37:AF38"/>
    <mergeCell ref="AF39:AF40"/>
    <mergeCell ref="C37:C38"/>
    <mergeCell ref="C39:C40"/>
    <mergeCell ref="AC37:AC38"/>
    <mergeCell ref="AC39:AC40"/>
    <mergeCell ref="D37:D38"/>
    <mergeCell ref="D39:D40"/>
    <mergeCell ref="AD37:AD38"/>
    <mergeCell ref="AD39:AD40"/>
    <mergeCell ref="AF33:AF34"/>
    <mergeCell ref="AF35:AF36"/>
    <mergeCell ref="C7:C8"/>
    <mergeCell ref="D7:D8"/>
    <mergeCell ref="C9:C10"/>
    <mergeCell ref="D9:D10"/>
    <mergeCell ref="C11:C12"/>
    <mergeCell ref="D11:D12"/>
    <mergeCell ref="AC29:AC30"/>
    <mergeCell ref="AC31:AC32"/>
    <mergeCell ref="A41:A42"/>
    <mergeCell ref="B41:B42"/>
    <mergeCell ref="A45:A46"/>
    <mergeCell ref="B45:B46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E1:AB1"/>
    <mergeCell ref="AF29:AF30"/>
    <mergeCell ref="AF31:AF32"/>
    <mergeCell ref="AF21:AF22"/>
    <mergeCell ref="AF23:AF24"/>
    <mergeCell ref="AF25:AF26"/>
    <mergeCell ref="AF27:AF28"/>
    <mergeCell ref="AF17:AF18"/>
    <mergeCell ref="AF19:AF20"/>
    <mergeCell ref="AE3:AE4"/>
    <mergeCell ref="A31:A32"/>
    <mergeCell ref="AF3:AF4"/>
    <mergeCell ref="AF5:AF6"/>
    <mergeCell ref="AF7:AF8"/>
    <mergeCell ref="AF9:AF10"/>
    <mergeCell ref="AF11:AF12"/>
    <mergeCell ref="AF13:AF14"/>
    <mergeCell ref="AF15:AF16"/>
    <mergeCell ref="AC3:AC4"/>
    <mergeCell ref="AD3:AD4"/>
    <mergeCell ref="A27:A28"/>
    <mergeCell ref="A29:A30"/>
    <mergeCell ref="A23:A24"/>
    <mergeCell ref="A25:A26"/>
    <mergeCell ref="A15:A16"/>
    <mergeCell ref="A17:A18"/>
    <mergeCell ref="A19:A20"/>
    <mergeCell ref="A21:A22"/>
    <mergeCell ref="D13:D14"/>
    <mergeCell ref="Z6:AA6"/>
    <mergeCell ref="T5:U5"/>
    <mergeCell ref="A7:A8"/>
    <mergeCell ref="A9:A10"/>
    <mergeCell ref="A11:A12"/>
    <mergeCell ref="A13:A14"/>
    <mergeCell ref="E5:F5"/>
    <mergeCell ref="E7:F7"/>
    <mergeCell ref="V14:W14"/>
    <mergeCell ref="AI3:AI4"/>
    <mergeCell ref="A3:A4"/>
    <mergeCell ref="A5:A6"/>
    <mergeCell ref="AE5:AE6"/>
    <mergeCell ref="B5:B6"/>
    <mergeCell ref="C5:C6"/>
    <mergeCell ref="D5:D6"/>
    <mergeCell ref="F6:G6"/>
    <mergeCell ref="AD5:AD6"/>
    <mergeCell ref="AC5:AC6"/>
    <mergeCell ref="AJ3:AJ4"/>
    <mergeCell ref="B3:B4"/>
    <mergeCell ref="C3:C4"/>
    <mergeCell ref="D3:D4"/>
    <mergeCell ref="AG3:AG4"/>
    <mergeCell ref="AH3:AH4"/>
    <mergeCell ref="J3:K3"/>
    <mergeCell ref="P2:R8"/>
    <mergeCell ref="E3:F3"/>
    <mergeCell ref="V8:W8"/>
    <mergeCell ref="X8:Y8"/>
    <mergeCell ref="X11:Y11"/>
    <mergeCell ref="Z12:AA12"/>
    <mergeCell ref="AC7:AC8"/>
    <mergeCell ref="AC9:AC10"/>
    <mergeCell ref="AC11:AC12"/>
    <mergeCell ref="AC13:AC14"/>
    <mergeCell ref="B15:B16"/>
    <mergeCell ref="H8:I8"/>
    <mergeCell ref="F9:G9"/>
    <mergeCell ref="J9:K9"/>
    <mergeCell ref="H11:I11"/>
    <mergeCell ref="B13:B14"/>
    <mergeCell ref="B7:B8"/>
    <mergeCell ref="B9:B10"/>
    <mergeCell ref="B11:B12"/>
    <mergeCell ref="C13:C14"/>
    <mergeCell ref="B17:B18"/>
    <mergeCell ref="AC15:AC16"/>
    <mergeCell ref="B19:B20"/>
    <mergeCell ref="F15:G15"/>
    <mergeCell ref="J15:K15"/>
    <mergeCell ref="L18:M18"/>
    <mergeCell ref="H20:I20"/>
    <mergeCell ref="X17:Y17"/>
    <mergeCell ref="T17:U17"/>
    <mergeCell ref="B21:B22"/>
    <mergeCell ref="B31:B32"/>
    <mergeCell ref="B23:B24"/>
    <mergeCell ref="B25:B26"/>
    <mergeCell ref="B27:B28"/>
    <mergeCell ref="B29:B30"/>
    <mergeCell ref="A47:A48"/>
    <mergeCell ref="A49:A50"/>
    <mergeCell ref="A51:A52"/>
    <mergeCell ref="B47:B48"/>
    <mergeCell ref="B49:B50"/>
    <mergeCell ref="B51:B52"/>
    <mergeCell ref="C49:C50"/>
    <mergeCell ref="C51:C52"/>
    <mergeCell ref="D49:D50"/>
    <mergeCell ref="D51:D52"/>
    <mergeCell ref="C41:C42"/>
    <mergeCell ref="C43:C44"/>
    <mergeCell ref="C45:C46"/>
    <mergeCell ref="C47:C48"/>
    <mergeCell ref="D41:D42"/>
    <mergeCell ref="D43:D44"/>
    <mergeCell ref="AC49:AC50"/>
    <mergeCell ref="AC51:AC52"/>
    <mergeCell ref="AC45:AC46"/>
    <mergeCell ref="AC47:AC48"/>
    <mergeCell ref="D45:D46"/>
    <mergeCell ref="D47:D48"/>
    <mergeCell ref="AD49:AD50"/>
    <mergeCell ref="AD51:AD52"/>
    <mergeCell ref="AC41:AC42"/>
    <mergeCell ref="AC43:AC44"/>
    <mergeCell ref="AD45:AD46"/>
    <mergeCell ref="AD47:AD48"/>
    <mergeCell ref="AD41:AD42"/>
    <mergeCell ref="AD43:AD44"/>
    <mergeCell ref="AE45:AE46"/>
    <mergeCell ref="AE47:AE48"/>
    <mergeCell ref="AE33:AE34"/>
    <mergeCell ref="AE35:AE36"/>
    <mergeCell ref="AE37:AE38"/>
    <mergeCell ref="AE39:AE40"/>
    <mergeCell ref="AE49:AE50"/>
    <mergeCell ref="AE51:AE52"/>
    <mergeCell ref="AF41:AF42"/>
    <mergeCell ref="AF43:AF44"/>
    <mergeCell ref="AF45:AF46"/>
    <mergeCell ref="AF47:AF48"/>
    <mergeCell ref="AF49:AF50"/>
    <mergeCell ref="AF51:AF52"/>
    <mergeCell ref="AE41:AE42"/>
    <mergeCell ref="AE43:AE44"/>
    <mergeCell ref="F30:G30"/>
    <mergeCell ref="H32:I32"/>
    <mergeCell ref="J32:K32"/>
    <mergeCell ref="O9:P9"/>
    <mergeCell ref="M15:N15"/>
    <mergeCell ref="F21:G21"/>
    <mergeCell ref="J21:K21"/>
    <mergeCell ref="H23:I23"/>
    <mergeCell ref="M23:N23"/>
    <mergeCell ref="V15:W15"/>
    <mergeCell ref="R18:S18"/>
    <mergeCell ref="V27:W27"/>
    <mergeCell ref="Z30:AA30"/>
    <mergeCell ref="X32:Y32"/>
    <mergeCell ref="S30:T30"/>
    <mergeCell ref="Z18:AA18"/>
    <mergeCell ref="Z24:AA24"/>
    <mergeCell ref="V26:W26"/>
    <mergeCell ref="X26:Y26"/>
  </mergeCells>
  <printOptions/>
  <pageMargins left="0.2362204724409449" right="0" top="0" bottom="0" header="0.5118110236220472" footer="0.2362204724409449"/>
  <pageSetup orientation="portrait" paperSize="9" scale="99" r:id="rId2"/>
  <rowBreaks count="1" manualBreakCount="1">
    <brk id="36" max="255" man="1"/>
  </rowBreaks>
  <colBreaks count="1" manualBreakCount="1">
    <brk id="32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3"/>
  </sheetPr>
  <dimension ref="A1:L47"/>
  <sheetViews>
    <sheetView zoomScalePageLayoutView="0" workbookViewId="0" topLeftCell="A37">
      <selection activeCell="I43" sqref="I43"/>
    </sheetView>
  </sheetViews>
  <sheetFormatPr defaultColWidth="9.00390625" defaultRowHeight="13.5"/>
  <cols>
    <col min="2" max="2" width="3.75390625" style="0" customWidth="1"/>
    <col min="3" max="3" width="12.875" style="0" customWidth="1"/>
    <col min="4" max="4" width="6.125" style="0" customWidth="1"/>
    <col min="5" max="5" width="13.75390625" style="0" customWidth="1"/>
    <col min="8" max="8" width="5.125" style="0" customWidth="1"/>
    <col min="9" max="9" width="13.875" style="0" customWidth="1"/>
    <col min="10" max="10" width="4.875" style="0" customWidth="1"/>
    <col min="11" max="11" width="12.50390625" style="0" customWidth="1"/>
    <col min="12" max="12" width="14.25390625" style="0" customWidth="1"/>
  </cols>
  <sheetData>
    <row r="1" spans="7:12" ht="13.5">
      <c r="G1" t="s">
        <v>198</v>
      </c>
      <c r="H1">
        <v>2</v>
      </c>
      <c r="I1">
        <v>3</v>
      </c>
      <c r="J1">
        <v>4</v>
      </c>
      <c r="K1">
        <v>5</v>
      </c>
      <c r="L1">
        <v>6</v>
      </c>
    </row>
    <row r="2" spans="2:12" ht="30.75" customHeight="1">
      <c r="B2">
        <v>1</v>
      </c>
      <c r="C2" s="15" t="s">
        <v>204</v>
      </c>
      <c r="D2" t="s">
        <v>30</v>
      </c>
      <c r="E2" s="25" t="s">
        <v>23</v>
      </c>
      <c r="I2" s="23"/>
      <c r="K2" s="41"/>
      <c r="L2" s="25"/>
    </row>
    <row r="3" spans="2:12" ht="30.75" customHeight="1">
      <c r="B3">
        <v>2</v>
      </c>
      <c r="C3" s="15" t="s">
        <v>221</v>
      </c>
      <c r="D3" t="s">
        <v>30</v>
      </c>
      <c r="E3" s="16" t="s">
        <v>7</v>
      </c>
      <c r="I3" s="15"/>
      <c r="K3" s="15"/>
      <c r="L3" s="16"/>
    </row>
    <row r="4" spans="2:12" ht="30.75" customHeight="1">
      <c r="B4">
        <v>3</v>
      </c>
      <c r="C4" s="15" t="s">
        <v>248</v>
      </c>
      <c r="D4" t="s">
        <v>36</v>
      </c>
      <c r="E4" t="s">
        <v>193</v>
      </c>
      <c r="I4" s="15"/>
      <c r="K4" s="15"/>
      <c r="L4" s="16"/>
    </row>
    <row r="5" spans="2:12" ht="30.75" customHeight="1">
      <c r="B5">
        <v>4</v>
      </c>
      <c r="C5" s="15" t="s">
        <v>246</v>
      </c>
      <c r="D5" t="s">
        <v>36</v>
      </c>
      <c r="E5" t="s">
        <v>49</v>
      </c>
      <c r="I5" s="15"/>
      <c r="K5" s="15"/>
      <c r="L5" s="16"/>
    </row>
    <row r="6" spans="2:12" ht="30.75" customHeight="1">
      <c r="B6">
        <v>5</v>
      </c>
      <c r="C6" s="15" t="s">
        <v>216</v>
      </c>
      <c r="D6" t="s">
        <v>30</v>
      </c>
      <c r="E6" s="16" t="s">
        <v>213</v>
      </c>
      <c r="I6" s="15"/>
      <c r="K6" s="15"/>
      <c r="L6" s="25"/>
    </row>
    <row r="7" spans="2:12" ht="30.75" customHeight="1">
      <c r="B7">
        <v>6</v>
      </c>
      <c r="C7" s="15" t="s">
        <v>218</v>
      </c>
      <c r="D7" t="s">
        <v>30</v>
      </c>
      <c r="E7" s="25" t="s">
        <v>1</v>
      </c>
      <c r="I7" s="15"/>
      <c r="K7" s="15"/>
      <c r="L7" s="25"/>
    </row>
    <row r="8" spans="2:12" ht="30.75" customHeight="1">
      <c r="B8">
        <v>7</v>
      </c>
      <c r="C8" s="15" t="s">
        <v>235</v>
      </c>
      <c r="D8" t="s">
        <v>46</v>
      </c>
      <c r="E8" t="s">
        <v>236</v>
      </c>
      <c r="I8" s="15"/>
      <c r="K8" s="15"/>
      <c r="L8" s="25"/>
    </row>
    <row r="9" spans="2:12" ht="30.75" customHeight="1">
      <c r="B9">
        <v>8</v>
      </c>
      <c r="C9" s="15" t="s">
        <v>201</v>
      </c>
      <c r="D9" t="s">
        <v>30</v>
      </c>
      <c r="E9" s="16" t="s">
        <v>3</v>
      </c>
      <c r="I9" s="15"/>
      <c r="K9" s="15"/>
      <c r="L9" s="25"/>
    </row>
    <row r="10" spans="2:12" ht="30.75" customHeight="1">
      <c r="B10">
        <v>9</v>
      </c>
      <c r="C10" s="15" t="s">
        <v>207</v>
      </c>
      <c r="D10" t="s">
        <v>30</v>
      </c>
      <c r="E10" s="16" t="s">
        <v>208</v>
      </c>
      <c r="K10" s="15"/>
      <c r="L10" s="25"/>
    </row>
    <row r="11" spans="2:12" ht="30.75" customHeight="1">
      <c r="B11">
        <v>10</v>
      </c>
      <c r="C11" s="15" t="s">
        <v>242</v>
      </c>
      <c r="D11" t="s">
        <v>36</v>
      </c>
      <c r="E11" s="15" t="s">
        <v>243</v>
      </c>
      <c r="I11" s="15"/>
      <c r="K11" s="15"/>
      <c r="L11" s="25"/>
    </row>
    <row r="12" spans="2:12" ht="30.75" customHeight="1">
      <c r="B12">
        <v>11</v>
      </c>
      <c r="C12" s="15" t="s">
        <v>215</v>
      </c>
      <c r="D12" t="s">
        <v>30</v>
      </c>
      <c r="E12" s="33" t="s">
        <v>213</v>
      </c>
      <c r="I12" s="15"/>
      <c r="K12" s="15"/>
      <c r="L12" s="16"/>
    </row>
    <row r="13" spans="2:12" ht="30.75" customHeight="1">
      <c r="B13">
        <v>12</v>
      </c>
      <c r="C13" s="15" t="s">
        <v>225</v>
      </c>
      <c r="D13" t="s">
        <v>30</v>
      </c>
      <c r="E13" s="25" t="s">
        <v>59</v>
      </c>
      <c r="I13" s="15"/>
      <c r="K13" s="15"/>
      <c r="L13" s="25"/>
    </row>
    <row r="14" spans="2:12" ht="30.75" customHeight="1">
      <c r="B14">
        <v>13</v>
      </c>
      <c r="C14" s="15" t="s">
        <v>233</v>
      </c>
      <c r="D14" t="s">
        <v>30</v>
      </c>
      <c r="E14" t="s">
        <v>56</v>
      </c>
      <c r="I14" s="15"/>
      <c r="K14" s="15"/>
      <c r="L14" s="25"/>
    </row>
    <row r="15" spans="2:12" ht="30.75" customHeight="1">
      <c r="B15">
        <v>14</v>
      </c>
      <c r="C15" s="15" t="s">
        <v>219</v>
      </c>
      <c r="D15" t="s">
        <v>30</v>
      </c>
      <c r="E15" s="16" t="s">
        <v>220</v>
      </c>
      <c r="I15" s="15"/>
      <c r="K15" s="15"/>
      <c r="L15" s="16"/>
    </row>
    <row r="16" spans="2:12" ht="30.75" customHeight="1">
      <c r="B16">
        <v>15</v>
      </c>
      <c r="C16" s="15" t="s">
        <v>245</v>
      </c>
      <c r="D16" t="s">
        <v>36</v>
      </c>
      <c r="E16" s="15" t="s">
        <v>82</v>
      </c>
      <c r="I16" s="15"/>
      <c r="K16" s="15"/>
      <c r="L16" s="16"/>
    </row>
    <row r="17" spans="2:12" ht="30.75" customHeight="1">
      <c r="B17">
        <v>16</v>
      </c>
      <c r="C17" s="15" t="s">
        <v>241</v>
      </c>
      <c r="D17" t="s">
        <v>36</v>
      </c>
      <c r="E17" t="s">
        <v>193</v>
      </c>
      <c r="I17" s="15"/>
      <c r="K17" s="15"/>
      <c r="L17" s="25"/>
    </row>
    <row r="18" spans="2:12" ht="30.75" customHeight="1">
      <c r="B18">
        <v>17</v>
      </c>
      <c r="C18" s="15" t="s">
        <v>206</v>
      </c>
      <c r="D18" t="s">
        <v>30</v>
      </c>
      <c r="E18" s="25" t="s">
        <v>23</v>
      </c>
      <c r="I18" s="15"/>
      <c r="K18" s="15"/>
      <c r="L18" s="25"/>
    </row>
    <row r="19" spans="2:12" ht="30.75" customHeight="1">
      <c r="B19">
        <v>18</v>
      </c>
      <c r="C19" s="15" t="s">
        <v>226</v>
      </c>
      <c r="D19" t="s">
        <v>30</v>
      </c>
      <c r="E19" t="s">
        <v>60</v>
      </c>
      <c r="I19" s="15"/>
      <c r="K19" s="15"/>
      <c r="L19" s="29"/>
    </row>
    <row r="20" spans="2:12" ht="30.75" customHeight="1">
      <c r="B20">
        <v>19</v>
      </c>
      <c r="C20" s="15" t="s">
        <v>222</v>
      </c>
      <c r="D20" t="s">
        <v>30</v>
      </c>
      <c r="E20" s="16" t="s">
        <v>64</v>
      </c>
      <c r="I20" s="15"/>
      <c r="K20" s="15"/>
      <c r="L20" s="28"/>
    </row>
    <row r="21" spans="2:12" ht="30.75" customHeight="1">
      <c r="B21">
        <v>20</v>
      </c>
      <c r="C21" s="15" t="s">
        <v>628</v>
      </c>
      <c r="D21" t="s">
        <v>30</v>
      </c>
      <c r="E21" t="s">
        <v>229</v>
      </c>
      <c r="I21" s="15"/>
      <c r="K21" s="15"/>
      <c r="L21" s="16"/>
    </row>
    <row r="22" spans="2:12" ht="30.75" customHeight="1">
      <c r="B22">
        <v>21</v>
      </c>
      <c r="C22" s="15" t="s">
        <v>202</v>
      </c>
      <c r="D22" t="s">
        <v>30</v>
      </c>
      <c r="E22" s="25" t="s">
        <v>3</v>
      </c>
      <c r="K22" s="15"/>
      <c r="L22" s="25"/>
    </row>
    <row r="23" spans="2:12" ht="30.75" customHeight="1">
      <c r="B23">
        <v>22</v>
      </c>
      <c r="C23" s="15" t="s">
        <v>244</v>
      </c>
      <c r="D23" t="s">
        <v>36</v>
      </c>
      <c r="E23" t="s">
        <v>194</v>
      </c>
      <c r="I23" s="15"/>
      <c r="K23" s="15"/>
      <c r="L23" s="25"/>
    </row>
    <row r="24" spans="2:12" ht="30.75" customHeight="1">
      <c r="B24">
        <v>23</v>
      </c>
      <c r="C24" s="15" t="s">
        <v>231</v>
      </c>
      <c r="D24" t="s">
        <v>30</v>
      </c>
      <c r="E24" s="15" t="s">
        <v>232</v>
      </c>
      <c r="I24" s="15"/>
      <c r="K24" s="15"/>
      <c r="L24" s="25"/>
    </row>
    <row r="25" spans="2:12" ht="30.75" customHeight="1">
      <c r="B25">
        <v>24</v>
      </c>
      <c r="C25" s="15" t="s">
        <v>234</v>
      </c>
      <c r="D25" t="s">
        <v>30</v>
      </c>
      <c r="E25" t="s">
        <v>56</v>
      </c>
      <c r="I25" s="15"/>
      <c r="K25" s="15"/>
      <c r="L25" s="25"/>
    </row>
    <row r="26" spans="2:12" ht="30.75" customHeight="1">
      <c r="B26">
        <v>25</v>
      </c>
      <c r="C26" s="15" t="s">
        <v>205</v>
      </c>
      <c r="D26" t="s">
        <v>30</v>
      </c>
      <c r="E26" s="16" t="s">
        <v>23</v>
      </c>
      <c r="I26" s="15"/>
      <c r="K26" s="15"/>
      <c r="L26" s="33"/>
    </row>
    <row r="27" spans="2:12" ht="30.75" customHeight="1">
      <c r="B27">
        <v>26</v>
      </c>
      <c r="C27" s="15" t="s">
        <v>199</v>
      </c>
      <c r="D27" t="s">
        <v>30</v>
      </c>
      <c r="E27" s="16" t="s">
        <v>200</v>
      </c>
      <c r="H27" s="23"/>
      <c r="I27" s="15"/>
      <c r="J27" s="23"/>
      <c r="K27" s="15"/>
      <c r="L27" s="16"/>
    </row>
    <row r="28" spans="2:12" ht="30.75" customHeight="1">
      <c r="B28">
        <v>27</v>
      </c>
      <c r="C28" s="15" t="s">
        <v>247</v>
      </c>
      <c r="D28" t="s">
        <v>36</v>
      </c>
      <c r="E28" t="s">
        <v>49</v>
      </c>
      <c r="K28" s="15"/>
      <c r="L28" s="16"/>
    </row>
    <row r="29" spans="2:12" ht="30.75" customHeight="1">
      <c r="B29">
        <v>28</v>
      </c>
      <c r="C29" s="15" t="s">
        <v>211</v>
      </c>
      <c r="D29" t="s">
        <v>30</v>
      </c>
      <c r="E29" s="28" t="s">
        <v>34</v>
      </c>
      <c r="I29" s="15"/>
      <c r="K29" s="15"/>
      <c r="L29" s="25"/>
    </row>
    <row r="30" spans="2:12" ht="30.75" customHeight="1">
      <c r="B30">
        <v>29</v>
      </c>
      <c r="C30" s="15" t="s">
        <v>237</v>
      </c>
      <c r="D30" t="s">
        <v>46</v>
      </c>
      <c r="E30" t="s">
        <v>238</v>
      </c>
      <c r="K30" s="15"/>
      <c r="L30" s="25"/>
    </row>
    <row r="31" spans="2:12" ht="30.75" customHeight="1">
      <c r="B31">
        <v>30</v>
      </c>
      <c r="C31" s="15" t="s">
        <v>214</v>
      </c>
      <c r="D31" t="s">
        <v>30</v>
      </c>
      <c r="E31" s="25" t="s">
        <v>213</v>
      </c>
      <c r="K31" s="15"/>
      <c r="L31" s="25"/>
    </row>
    <row r="32" spans="2:12" ht="30.75" customHeight="1">
      <c r="B32">
        <v>31</v>
      </c>
      <c r="C32" s="15" t="s">
        <v>240</v>
      </c>
      <c r="D32" t="s">
        <v>36</v>
      </c>
      <c r="E32" t="s">
        <v>49</v>
      </c>
      <c r="I32" s="15"/>
      <c r="K32" s="15"/>
      <c r="L32" s="16"/>
    </row>
    <row r="33" spans="2:12" ht="30.75" customHeight="1">
      <c r="B33">
        <v>32</v>
      </c>
      <c r="C33" s="15" t="s">
        <v>223</v>
      </c>
      <c r="D33" t="s">
        <v>30</v>
      </c>
      <c r="E33" s="28" t="s">
        <v>22</v>
      </c>
      <c r="J33" s="30"/>
      <c r="K33" s="15"/>
      <c r="L33" s="16"/>
    </row>
    <row r="34" spans="2:12" ht="30.75" customHeight="1">
      <c r="B34">
        <v>33</v>
      </c>
      <c r="C34" s="15" t="s">
        <v>228</v>
      </c>
      <c r="D34" t="s">
        <v>30</v>
      </c>
      <c r="E34" t="s">
        <v>229</v>
      </c>
      <c r="I34" s="15"/>
      <c r="K34" s="15"/>
      <c r="L34" s="25"/>
    </row>
    <row r="35" spans="2:12" ht="30.75" customHeight="1">
      <c r="B35">
        <v>34</v>
      </c>
      <c r="C35" s="15" t="s">
        <v>239</v>
      </c>
      <c r="D35" t="s">
        <v>36</v>
      </c>
      <c r="E35" t="s">
        <v>193</v>
      </c>
      <c r="I35" s="15"/>
      <c r="K35" s="15"/>
      <c r="L35" s="25"/>
    </row>
    <row r="36" spans="2:12" ht="30.75" customHeight="1">
      <c r="B36">
        <v>35</v>
      </c>
      <c r="C36" s="15" t="s">
        <v>230</v>
      </c>
      <c r="D36" t="s">
        <v>30</v>
      </c>
      <c r="E36" t="s">
        <v>229</v>
      </c>
      <c r="I36" s="15"/>
      <c r="K36" s="15"/>
      <c r="L36" s="25"/>
    </row>
    <row r="37" spans="2:12" ht="30.75" customHeight="1">
      <c r="B37">
        <v>36</v>
      </c>
      <c r="C37" s="15" t="s">
        <v>227</v>
      </c>
      <c r="D37" t="s">
        <v>30</v>
      </c>
      <c r="E37" t="s">
        <v>17</v>
      </c>
      <c r="I37" s="15"/>
      <c r="K37" s="15"/>
      <c r="L37" s="25"/>
    </row>
    <row r="38" spans="2:12" ht="30.75" customHeight="1">
      <c r="B38">
        <v>37</v>
      </c>
      <c r="C38" s="15" t="s">
        <v>203</v>
      </c>
      <c r="D38" t="s">
        <v>30</v>
      </c>
      <c r="E38" s="25" t="s">
        <v>23</v>
      </c>
      <c r="I38" s="15"/>
      <c r="K38" s="15"/>
      <c r="L38" s="16"/>
    </row>
    <row r="39" spans="2:12" ht="27">
      <c r="B39">
        <v>38</v>
      </c>
      <c r="C39" s="15" t="s">
        <v>212</v>
      </c>
      <c r="D39" t="s">
        <v>30</v>
      </c>
      <c r="E39" s="25" t="s">
        <v>213</v>
      </c>
      <c r="I39" s="15"/>
      <c r="K39" s="15"/>
      <c r="L39" s="16"/>
    </row>
    <row r="40" spans="2:12" ht="27">
      <c r="B40">
        <v>39</v>
      </c>
      <c r="C40" s="15" t="s">
        <v>209</v>
      </c>
      <c r="D40" t="s">
        <v>30</v>
      </c>
      <c r="E40" s="16" t="s">
        <v>210</v>
      </c>
      <c r="I40" s="15"/>
      <c r="K40" s="15"/>
      <c r="L40" s="16"/>
    </row>
    <row r="41" spans="2:12" ht="27">
      <c r="B41">
        <v>40</v>
      </c>
      <c r="C41" s="15" t="s">
        <v>217</v>
      </c>
      <c r="D41" t="s">
        <v>30</v>
      </c>
      <c r="E41" s="16" t="s">
        <v>1</v>
      </c>
      <c r="I41" s="15"/>
      <c r="K41" s="15"/>
      <c r="L41" s="35"/>
    </row>
    <row r="42" spans="2:12" ht="27">
      <c r="B42">
        <v>41</v>
      </c>
      <c r="C42" s="15" t="s">
        <v>224</v>
      </c>
      <c r="D42" t="s">
        <v>30</v>
      </c>
      <c r="E42" s="25" t="s">
        <v>22</v>
      </c>
      <c r="I42" s="15"/>
      <c r="K42" s="15"/>
      <c r="L42" s="28"/>
    </row>
    <row r="43" spans="2:12" ht="27">
      <c r="B43">
        <v>42</v>
      </c>
      <c r="C43" s="15" t="s">
        <v>657</v>
      </c>
      <c r="D43" t="s">
        <v>30</v>
      </c>
      <c r="E43" s="25" t="s">
        <v>4</v>
      </c>
      <c r="I43" s="15"/>
      <c r="K43" s="15"/>
      <c r="L43" s="25"/>
    </row>
    <row r="44" spans="2:12" ht="27">
      <c r="B44">
        <v>43</v>
      </c>
      <c r="C44" s="15" t="s">
        <v>249</v>
      </c>
      <c r="D44" t="s">
        <v>36</v>
      </c>
      <c r="E44" t="s">
        <v>49</v>
      </c>
      <c r="I44" s="15"/>
      <c r="K44" s="15"/>
      <c r="L44" s="25"/>
    </row>
    <row r="45" spans="9:12" ht="13.5">
      <c r="I45" s="15"/>
      <c r="K45" s="15"/>
      <c r="L45" s="25"/>
    </row>
    <row r="46" spans="1:12" ht="27" customHeight="1">
      <c r="A46" s="30"/>
      <c r="I46" s="15"/>
      <c r="K46" s="15"/>
      <c r="L46" s="25"/>
    </row>
    <row r="47" ht="13.5">
      <c r="A47" s="30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0">
      <selection activeCell="AJ17" sqref="AJ17"/>
    </sheetView>
  </sheetViews>
  <sheetFormatPr defaultColWidth="9.00390625" defaultRowHeight="13.5"/>
  <cols>
    <col min="1" max="1" width="3.00390625" style="0" customWidth="1"/>
    <col min="2" max="2" width="13.125" style="0" customWidth="1"/>
    <col min="3" max="3" width="5.25390625" style="0" customWidth="1"/>
    <col min="4" max="4" width="15.125" style="0" customWidth="1"/>
    <col min="5" max="28" width="1.00390625" style="0" customWidth="1"/>
    <col min="29" max="29" width="13.875" style="0" customWidth="1"/>
    <col min="30" max="30" width="5.25390625" style="0" customWidth="1"/>
    <col min="31" max="31" width="16.50390625" style="0" customWidth="1"/>
    <col min="32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4:29" ht="56.25" customHeight="1">
      <c r="D1" s="202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7:26" ht="41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6" ht="25.5" customHeight="1" thickBot="1">
      <c r="A3" s="200">
        <v>1</v>
      </c>
      <c r="B3" s="199" t="str">
        <f>VLOOKUP(A3,'すみれ受付'!$B$3:E23,2,1)</f>
        <v>上村知栄子
宮崎由佳子</v>
      </c>
      <c r="C3" s="198" t="str">
        <f>VLOOKUP(A3,'すみれ受付'!$B$3:E23,3,1)</f>
        <v>(和）
(大）</v>
      </c>
      <c r="D3" s="198" t="str">
        <f>VLOOKUP(A3,'すみれ受付'!$B$3:E23,4,1)</f>
        <v>ＬＣＣ
ＲＩＳＥ</v>
      </c>
      <c r="E3" s="55"/>
      <c r="F3" s="55"/>
      <c r="G3" s="55"/>
      <c r="H3" s="55"/>
      <c r="I3" s="55"/>
      <c r="J3" s="55"/>
      <c r="K3" s="5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5"/>
      <c r="X3" s="55"/>
      <c r="Y3" s="55"/>
      <c r="Z3" s="55"/>
      <c r="AA3" s="55"/>
      <c r="AB3" s="55"/>
      <c r="AC3" s="199" t="str">
        <f>VLOOKUP(AF3,'すみれ受付'!$B$3:E23,2,1)</f>
        <v>中瀬　恵美
大野有美子</v>
      </c>
      <c r="AD3" s="198" t="str">
        <f>VLOOKUP(AF3,'すみれ受付'!$B$3:E23,3,1)</f>
        <v>（兵）</v>
      </c>
      <c r="AE3" s="198" t="str">
        <f>VLOOKUP(AF3,'すみれ受付'!$B$3:E23,4,1)</f>
        <v>明石レディース
加古川</v>
      </c>
      <c r="AF3" s="200">
        <v>10</v>
      </c>
      <c r="AG3" s="191"/>
      <c r="AH3" s="192"/>
      <c r="AI3" s="191"/>
      <c r="AJ3" s="191"/>
    </row>
    <row r="4" spans="1:36" ht="25.5" customHeight="1">
      <c r="A4" s="200"/>
      <c r="B4" s="199"/>
      <c r="C4" s="198"/>
      <c r="D4" s="198"/>
      <c r="E4" s="123"/>
      <c r="F4" s="128"/>
      <c r="G4" s="123"/>
      <c r="H4" s="123"/>
      <c r="I4" s="123"/>
      <c r="J4" s="123"/>
      <c r="K4" s="149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42"/>
      <c r="W4" s="123"/>
      <c r="X4" s="123"/>
      <c r="Y4" s="123"/>
      <c r="Z4" s="128"/>
      <c r="AA4" s="123"/>
      <c r="AB4" s="123"/>
      <c r="AC4" s="199"/>
      <c r="AD4" s="198"/>
      <c r="AE4" s="198"/>
      <c r="AF4" s="200"/>
      <c r="AG4" s="191"/>
      <c r="AH4" s="191"/>
      <c r="AI4" s="191"/>
      <c r="AJ4" s="191"/>
    </row>
    <row r="5" spans="1:32" ht="25.5" customHeight="1" thickBot="1">
      <c r="A5" s="200">
        <v>2</v>
      </c>
      <c r="B5" s="199" t="str">
        <f>VLOOKUP(A5,'すみれ受付'!$B$3:E25,2,1)</f>
        <v>松尾久美子
佐伯　　文</v>
      </c>
      <c r="C5" s="198" t="str">
        <f>VLOOKUP(A5,'すみれ受付'!$B$3:E25,3,1)</f>
        <v>(京)</v>
      </c>
      <c r="D5" s="198" t="str">
        <f>VLOOKUP(A5,'すみれ受付'!$B$3:E25,4,1)</f>
        <v>宇治</v>
      </c>
      <c r="E5" s="117"/>
      <c r="F5" s="122"/>
      <c r="G5" s="204">
        <v>1</v>
      </c>
      <c r="H5" s="205"/>
      <c r="I5" s="121"/>
      <c r="J5" s="121"/>
      <c r="K5" s="138"/>
      <c r="L5" s="121"/>
      <c r="M5" s="121"/>
      <c r="N5" s="121"/>
      <c r="O5" s="121"/>
      <c r="P5" s="121"/>
      <c r="Q5" s="121"/>
      <c r="R5" s="121"/>
      <c r="S5" s="121"/>
      <c r="T5" s="205">
        <v>0</v>
      </c>
      <c r="U5" s="205"/>
      <c r="V5" s="152"/>
      <c r="W5" s="120"/>
      <c r="X5" s="203">
        <v>1</v>
      </c>
      <c r="Y5" s="203"/>
      <c r="Z5" s="122"/>
      <c r="AA5" s="117"/>
      <c r="AB5" s="117"/>
      <c r="AC5" s="199" t="str">
        <f>VLOOKUP(AF5,'すみれ受付'!$B$3:E25,2,1)</f>
        <v>伊東　悦子
島津　恵子</v>
      </c>
      <c r="AD5" s="198" t="str">
        <f>VLOOKUP(AF5,'すみれ受付'!$B$3:E25,3,1)</f>
        <v>(京)</v>
      </c>
      <c r="AE5" s="198" t="str">
        <f>VLOOKUP(AF5,'すみれ受付'!$B$3:E25,4,1)</f>
        <v>嵯峨
京都女子</v>
      </c>
      <c r="AF5" s="200">
        <v>11</v>
      </c>
    </row>
    <row r="6" spans="1:36" ht="25.5" customHeight="1" thickBot="1">
      <c r="A6" s="200"/>
      <c r="B6" s="199"/>
      <c r="C6" s="198"/>
      <c r="D6" s="198"/>
      <c r="E6" s="201">
        <v>0</v>
      </c>
      <c r="F6" s="201"/>
      <c r="G6" s="129"/>
      <c r="H6" s="163"/>
      <c r="I6" s="129"/>
      <c r="J6" s="129"/>
      <c r="K6" s="130"/>
      <c r="L6" s="164"/>
      <c r="M6" s="149"/>
      <c r="N6" s="123"/>
      <c r="O6" s="209" t="s">
        <v>682</v>
      </c>
      <c r="P6" s="208"/>
      <c r="Q6" s="123"/>
      <c r="R6" s="123"/>
      <c r="S6" s="128"/>
      <c r="T6" s="164"/>
      <c r="U6" s="146"/>
      <c r="V6" s="165"/>
      <c r="W6" s="123"/>
      <c r="X6" s="130"/>
      <c r="Y6" s="123"/>
      <c r="Z6" s="201">
        <v>1</v>
      </c>
      <c r="AA6" s="201"/>
      <c r="AB6" s="123"/>
      <c r="AC6" s="199"/>
      <c r="AD6" s="198"/>
      <c r="AE6" s="198"/>
      <c r="AF6" s="200"/>
      <c r="AJ6" s="55"/>
    </row>
    <row r="7" spans="1:32" ht="25.5" customHeight="1">
      <c r="A7" s="200">
        <v>3</v>
      </c>
      <c r="B7" s="199" t="str">
        <f>VLOOKUP(A7,'すみれ受付'!$B$3:E27,2,1)</f>
        <v>東　深雪
伊川　昭子
小川　桂子</v>
      </c>
      <c r="C7" s="198" t="str">
        <f>VLOOKUP(A7,'すみれ受付'!$B$3:E27,3,1)</f>
        <v>(京)
（奈）
（京）</v>
      </c>
      <c r="D7" s="198" t="str">
        <f>VLOOKUP(A7,'すみれ受付'!$B$3:E27,4,1)</f>
        <v>洛南パーソンズ
若草
クレインズ</v>
      </c>
      <c r="E7" s="117"/>
      <c r="F7" s="117"/>
      <c r="G7" s="117"/>
      <c r="H7" s="118"/>
      <c r="I7" s="117"/>
      <c r="J7" s="117"/>
      <c r="K7" s="118"/>
      <c r="L7" s="123"/>
      <c r="M7" s="142"/>
      <c r="N7" s="123"/>
      <c r="O7" s="208"/>
      <c r="P7" s="208"/>
      <c r="Q7" s="123"/>
      <c r="R7" s="123"/>
      <c r="S7" s="128"/>
      <c r="T7" s="123"/>
      <c r="U7" s="123"/>
      <c r="V7" s="128"/>
      <c r="W7" s="117"/>
      <c r="X7" s="118"/>
      <c r="Y7" s="117"/>
      <c r="Z7" s="117"/>
      <c r="AA7" s="117"/>
      <c r="AB7" s="117"/>
      <c r="AC7" s="199" t="str">
        <f>VLOOKUP(AF7,'すみれ受付'!$B$3:E27,2,1)</f>
        <v>岡山裕美子
池田　幸恵</v>
      </c>
      <c r="AD7" s="198" t="str">
        <f>VLOOKUP(AF7,'すみれ受付'!$B$3:E27,3,1)</f>
        <v>(大)</v>
      </c>
      <c r="AE7" s="198" t="str">
        <f>VLOOKUP(AF7,'すみれ受付'!$B$3:E27,4,1)</f>
        <v>ハーモニー</v>
      </c>
      <c r="AF7" s="200">
        <v>12</v>
      </c>
    </row>
    <row r="8" spans="1:32" ht="25.5" customHeight="1">
      <c r="A8" s="200"/>
      <c r="B8" s="199"/>
      <c r="C8" s="198"/>
      <c r="D8" s="198"/>
      <c r="E8" s="123"/>
      <c r="F8" s="123"/>
      <c r="G8" s="123"/>
      <c r="H8" s="129"/>
      <c r="I8" s="129"/>
      <c r="J8" s="206">
        <v>0</v>
      </c>
      <c r="K8" s="206"/>
      <c r="L8" s="123"/>
      <c r="M8" s="142"/>
      <c r="N8" s="123"/>
      <c r="O8" s="208"/>
      <c r="P8" s="208"/>
      <c r="Q8" s="123"/>
      <c r="R8" s="123"/>
      <c r="S8" s="128"/>
      <c r="T8" s="123"/>
      <c r="U8" s="123"/>
      <c r="V8" s="123"/>
      <c r="W8" s="201">
        <v>1</v>
      </c>
      <c r="X8" s="201"/>
      <c r="Y8" s="123"/>
      <c r="Z8" s="123"/>
      <c r="AA8" s="123"/>
      <c r="AB8" s="123"/>
      <c r="AC8" s="199"/>
      <c r="AD8" s="198"/>
      <c r="AE8" s="198"/>
      <c r="AF8" s="200"/>
    </row>
    <row r="9" spans="1:36" ht="25.5" customHeight="1" thickBot="1">
      <c r="A9" s="200"/>
      <c r="B9" s="199"/>
      <c r="C9" s="198"/>
      <c r="D9" s="198"/>
      <c r="E9" s="123"/>
      <c r="F9" s="123"/>
      <c r="G9" s="123"/>
      <c r="H9" s="123"/>
      <c r="I9" s="123"/>
      <c r="J9" s="123"/>
      <c r="K9" s="123"/>
      <c r="L9" s="123"/>
      <c r="M9" s="142"/>
      <c r="N9" s="123"/>
      <c r="O9" s="208"/>
      <c r="P9" s="208"/>
      <c r="Q9" s="128"/>
      <c r="R9" s="129"/>
      <c r="S9" s="130"/>
      <c r="T9" s="123"/>
      <c r="U9" s="123"/>
      <c r="V9" s="123"/>
      <c r="W9" s="144"/>
      <c r="X9" s="144"/>
      <c r="Y9" s="144"/>
      <c r="Z9" s="144"/>
      <c r="AA9" s="144"/>
      <c r="AB9" s="144"/>
      <c r="AC9" s="199" t="str">
        <f>VLOOKUP(AF9,'すみれ受付'!$B$3:E29,2,1)</f>
        <v>阪田　祐加
小谷　麻紀</v>
      </c>
      <c r="AD9" s="198" t="str">
        <f>VLOOKUP(AF9,'すみれ受付'!$B$3:E29,3,1)</f>
        <v>(大)</v>
      </c>
      <c r="AE9" s="198" t="str">
        <f>VLOOKUP(AF9,'すみれ受付'!$B$3:E29,4,1)</f>
        <v>箕面サングリーン</v>
      </c>
      <c r="AF9" s="200">
        <v>13</v>
      </c>
      <c r="AJ9" s="4"/>
    </row>
    <row r="10" spans="1:32" ht="25.5" customHeight="1">
      <c r="A10" s="200"/>
      <c r="B10" s="199"/>
      <c r="C10" s="198"/>
      <c r="D10" s="198"/>
      <c r="E10" s="123"/>
      <c r="F10" s="123"/>
      <c r="G10" s="123"/>
      <c r="H10" s="123"/>
      <c r="I10" s="123"/>
      <c r="J10" s="123"/>
      <c r="K10" s="123"/>
      <c r="L10" s="123"/>
      <c r="M10" s="142"/>
      <c r="N10" s="123"/>
      <c r="O10" s="208"/>
      <c r="P10" s="208"/>
      <c r="Q10" s="128"/>
      <c r="R10" s="123"/>
      <c r="S10" s="128"/>
      <c r="T10" s="123"/>
      <c r="U10" s="123"/>
      <c r="V10" s="142"/>
      <c r="W10" s="123"/>
      <c r="X10" s="123"/>
      <c r="Y10" s="123"/>
      <c r="Z10" s="128"/>
      <c r="AA10" s="123"/>
      <c r="AB10" s="123"/>
      <c r="AC10" s="199"/>
      <c r="AD10" s="198"/>
      <c r="AE10" s="198"/>
      <c r="AF10" s="200"/>
    </row>
    <row r="11" spans="1:32" ht="25.5" customHeight="1" thickBot="1">
      <c r="A11" s="200"/>
      <c r="B11" s="199"/>
      <c r="C11" s="198"/>
      <c r="D11" s="198"/>
      <c r="E11" s="123"/>
      <c r="F11" s="123"/>
      <c r="G11" s="123"/>
      <c r="H11" s="123"/>
      <c r="I11" s="123"/>
      <c r="J11" s="123"/>
      <c r="K11" s="123"/>
      <c r="L11" s="123"/>
      <c r="M11" s="142"/>
      <c r="N11" s="123"/>
      <c r="O11" s="208"/>
      <c r="P11" s="208"/>
      <c r="Q11" s="128"/>
      <c r="R11" s="123"/>
      <c r="S11" s="128"/>
      <c r="T11" s="160"/>
      <c r="U11" s="144"/>
      <c r="V11" s="148"/>
      <c r="W11" s="117"/>
      <c r="X11" s="203">
        <v>3</v>
      </c>
      <c r="Y11" s="203"/>
      <c r="Z11" s="118"/>
      <c r="AA11" s="117"/>
      <c r="AB11" s="123"/>
      <c r="AC11" s="199" t="str">
        <f>VLOOKUP(AF11,'すみれ受付'!$B$3:E31,2,1)</f>
        <v>坂下　増美
林　紗弓</v>
      </c>
      <c r="AD11" s="198" t="str">
        <f>VLOOKUP(AF11,'すみれ受付'!$B$3:E31,3,1)</f>
        <v>(滋）
(和）</v>
      </c>
      <c r="AE11" s="198" t="str">
        <f>VLOOKUP(AF11,'すみれ受付'!$B$3:E31,4,1)</f>
        <v>八幡レディース
クリーン</v>
      </c>
      <c r="AF11" s="200">
        <v>14</v>
      </c>
    </row>
    <row r="12" spans="1:32" ht="25.5" customHeight="1">
      <c r="A12" s="200"/>
      <c r="B12" s="199"/>
      <c r="C12" s="198"/>
      <c r="D12" s="198"/>
      <c r="E12" s="123"/>
      <c r="F12" s="123"/>
      <c r="G12" s="123"/>
      <c r="H12" s="123"/>
      <c r="I12" s="123"/>
      <c r="J12" s="123"/>
      <c r="K12" s="123"/>
      <c r="L12" s="123"/>
      <c r="M12" s="142"/>
      <c r="N12" s="123"/>
      <c r="O12" s="208"/>
      <c r="P12" s="208"/>
      <c r="Q12" s="128"/>
      <c r="R12" s="123"/>
      <c r="S12" s="123"/>
      <c r="T12" s="211">
        <v>3</v>
      </c>
      <c r="U12" s="211"/>
      <c r="V12" s="127"/>
      <c r="W12" s="113"/>
      <c r="X12" s="124"/>
      <c r="Y12" s="113"/>
      <c r="Z12" s="201">
        <v>1</v>
      </c>
      <c r="AA12" s="201"/>
      <c r="AB12" s="129"/>
      <c r="AC12" s="199"/>
      <c r="AD12" s="198"/>
      <c r="AE12" s="198"/>
      <c r="AF12" s="200"/>
    </row>
    <row r="13" spans="1:32" ht="25.5" customHeight="1" thickBot="1">
      <c r="A13" s="200">
        <v>4</v>
      </c>
      <c r="B13" s="199" t="str">
        <f>VLOOKUP(A13,'すみれ受付'!$B$3:E33,2,1)</f>
        <v>井手真沙美
松山　季子</v>
      </c>
      <c r="C13" s="198" t="str">
        <f>VLOOKUP(A13,'すみれ受付'!$B$3:E33,3,1)</f>
        <v>(京)</v>
      </c>
      <c r="D13" s="198" t="str">
        <f>VLOOKUP(A13,'すみれ受付'!$B$3:E33,4,1)</f>
        <v>乙訓レディース</v>
      </c>
      <c r="E13" s="117"/>
      <c r="F13" s="203">
        <v>2</v>
      </c>
      <c r="G13" s="203"/>
      <c r="H13" s="120"/>
      <c r="I13" s="121"/>
      <c r="J13" s="120"/>
      <c r="K13" s="121"/>
      <c r="L13" s="205">
        <v>1</v>
      </c>
      <c r="M13" s="212"/>
      <c r="N13" s="117"/>
      <c r="O13" s="161"/>
      <c r="P13" s="123"/>
      <c r="Q13" s="123"/>
      <c r="R13" s="132"/>
      <c r="S13" s="123"/>
      <c r="T13" s="123"/>
      <c r="U13" s="123"/>
      <c r="V13" s="128"/>
      <c r="W13" s="134"/>
      <c r="X13" s="118"/>
      <c r="Y13" s="117"/>
      <c r="Z13" s="117"/>
      <c r="AA13" s="117"/>
      <c r="AB13" s="117"/>
      <c r="AC13" s="199" t="str">
        <f>VLOOKUP(AF13,'すみれ受付'!$B$3:E33,2,1)</f>
        <v>宮﨑　陽子
若井　真弓</v>
      </c>
      <c r="AD13" s="198" t="str">
        <f>VLOOKUP(AF13,'すみれ受付'!$B$3:E33,3,1)</f>
        <v>(京)</v>
      </c>
      <c r="AE13" s="198" t="str">
        <f>VLOOKUP(AF13,'すみれ受付'!$B$3:E33,4,1)</f>
        <v>乙訓レディース
洛西</v>
      </c>
      <c r="AF13" s="200">
        <v>15</v>
      </c>
    </row>
    <row r="14" spans="1:32" ht="25.5" customHeight="1">
      <c r="A14" s="200"/>
      <c r="B14" s="199"/>
      <c r="C14" s="198"/>
      <c r="D14" s="198"/>
      <c r="E14" s="272">
        <v>0</v>
      </c>
      <c r="F14" s="272"/>
      <c r="G14" s="123"/>
      <c r="H14" s="123"/>
      <c r="I14" s="129"/>
      <c r="J14" s="130"/>
      <c r="K14" s="123"/>
      <c r="L14" s="123"/>
      <c r="M14" s="128"/>
      <c r="N14" s="123"/>
      <c r="O14" s="123"/>
      <c r="P14" s="146"/>
      <c r="Q14" s="149"/>
      <c r="R14" s="123"/>
      <c r="S14" s="123"/>
      <c r="T14" s="123"/>
      <c r="U14" s="123"/>
      <c r="V14" s="123"/>
      <c r="W14" s="201">
        <v>0</v>
      </c>
      <c r="X14" s="201"/>
      <c r="Y14" s="123"/>
      <c r="Z14" s="123"/>
      <c r="AA14" s="123"/>
      <c r="AB14" s="123"/>
      <c r="AC14" s="199"/>
      <c r="AD14" s="198"/>
      <c r="AE14" s="198"/>
      <c r="AF14" s="200"/>
    </row>
    <row r="15" spans="1:32" ht="25.5" customHeight="1" thickBot="1">
      <c r="A15" s="200">
        <v>5</v>
      </c>
      <c r="B15" s="199" t="str">
        <f>VLOOKUP(A15,'すみれ受付'!$B$3:E35,2,1)</f>
        <v>金子　靖代
奥山　　薫</v>
      </c>
      <c r="C15" s="198" t="str">
        <f>VLOOKUP(A15,'すみれ受付'!$B$3:E35,3,1)</f>
        <v>(大)</v>
      </c>
      <c r="D15" s="198" t="str">
        <f>VLOOKUP(A15,'すみれ受付'!$B$3:E35,4,1)</f>
        <v>東大阪市ＳＴ</v>
      </c>
      <c r="E15" s="123"/>
      <c r="F15" s="128"/>
      <c r="G15" s="123"/>
      <c r="H15" s="205">
        <v>3</v>
      </c>
      <c r="I15" s="205"/>
      <c r="J15" s="119"/>
      <c r="K15" s="204">
        <v>1</v>
      </c>
      <c r="L15" s="205"/>
      <c r="M15" s="128"/>
      <c r="N15" s="123"/>
      <c r="O15" s="123"/>
      <c r="P15" s="123"/>
      <c r="Q15" s="142"/>
      <c r="R15" s="123"/>
      <c r="S15" s="123"/>
      <c r="T15" s="123"/>
      <c r="U15" s="123"/>
      <c r="V15" s="123"/>
      <c r="W15" s="144"/>
      <c r="X15" s="144"/>
      <c r="Y15" s="144"/>
      <c r="Z15" s="213">
        <v>2</v>
      </c>
      <c r="AA15" s="213"/>
      <c r="AB15" s="117"/>
      <c r="AC15" s="199" t="str">
        <f>VLOOKUP(AF15,'すみれ受付'!$B$3:E35,2,1)</f>
        <v>瀧谷　美紀
吉﨑香奈絵
鈴木　由美</v>
      </c>
      <c r="AD15" s="198" t="str">
        <f>VLOOKUP(AF15,'すみれ受付'!$B$3:E35,3,1)</f>
        <v>(大)
(京）
（滋）</v>
      </c>
      <c r="AE15" s="198" t="str">
        <f>VLOOKUP(AF15,'すみれ受付'!$B$3:E35,4,1)</f>
        <v>枚方春日
ビバーチェ綾部
志賀ＳＴＣ</v>
      </c>
      <c r="AF15" s="200">
        <v>16</v>
      </c>
    </row>
    <row r="16" spans="1:32" ht="25.5" customHeight="1">
      <c r="A16" s="200"/>
      <c r="B16" s="199"/>
      <c r="C16" s="198"/>
      <c r="D16" s="198"/>
      <c r="E16" s="274" t="s">
        <v>681</v>
      </c>
      <c r="F16" s="273"/>
      <c r="G16" s="273"/>
      <c r="H16" s="165"/>
      <c r="I16" s="146"/>
      <c r="J16" s="165"/>
      <c r="K16" s="167"/>
      <c r="L16" s="132"/>
      <c r="M16" s="128"/>
      <c r="N16" s="123"/>
      <c r="O16" s="123"/>
      <c r="P16" s="123"/>
      <c r="Q16" s="142"/>
      <c r="R16" s="123"/>
      <c r="S16" s="123"/>
      <c r="T16" s="123"/>
      <c r="U16" s="123"/>
      <c r="V16" s="142"/>
      <c r="W16" s="123"/>
      <c r="X16" s="123"/>
      <c r="Y16" s="123"/>
      <c r="Z16" s="128"/>
      <c r="AA16" s="214" t="s">
        <v>681</v>
      </c>
      <c r="AB16" s="215"/>
      <c r="AC16" s="199"/>
      <c r="AD16" s="198"/>
      <c r="AE16" s="198"/>
      <c r="AF16" s="200"/>
    </row>
    <row r="17" spans="1:32" ht="25.5" customHeight="1" thickBot="1">
      <c r="A17" s="200">
        <v>6</v>
      </c>
      <c r="B17" s="199" t="str">
        <f>VLOOKUP(A17,'すみれ受付'!$B$3:E37,2,1)</f>
        <v>山本　牧子
上原あゆみ</v>
      </c>
      <c r="C17" s="198" t="str">
        <f>VLOOKUP(A17,'すみれ受付'!$B$3:E37,3,1)</f>
        <v>(京)</v>
      </c>
      <c r="D17" s="198" t="str">
        <f>VLOOKUP(A17,'すみれ受付'!$B$3:E37,4,1)</f>
        <v>ピュア
ビバーチェ綾部</v>
      </c>
      <c r="E17" s="117"/>
      <c r="F17" s="117"/>
      <c r="G17" s="117"/>
      <c r="H17" s="118"/>
      <c r="I17" s="123"/>
      <c r="J17" s="118"/>
      <c r="K17" s="128"/>
      <c r="L17" s="132"/>
      <c r="M17" s="128"/>
      <c r="N17" s="123"/>
      <c r="O17" s="123"/>
      <c r="P17" s="123"/>
      <c r="Q17" s="142"/>
      <c r="R17" s="123"/>
      <c r="S17" s="123"/>
      <c r="T17" s="210">
        <v>0</v>
      </c>
      <c r="U17" s="210"/>
      <c r="V17" s="142"/>
      <c r="W17" s="166"/>
      <c r="X17" s="203">
        <v>2</v>
      </c>
      <c r="Y17" s="203"/>
      <c r="Z17" s="118"/>
      <c r="AA17" s="117"/>
      <c r="AB17" s="117"/>
      <c r="AC17" s="199" t="str">
        <f>VLOOKUP(AF17,'すみれ受付'!$B$3:E37,2,1)</f>
        <v>黒野　真紀
中西　由美</v>
      </c>
      <c r="AD17" s="198" t="str">
        <f>VLOOKUP(AF17,'すみれ受付'!$B$3:E37,3,1)</f>
        <v>(京)</v>
      </c>
      <c r="AE17" s="198" t="str">
        <f>VLOOKUP(AF17,'すみれ受付'!$B$3:E37,4,1)</f>
        <v>城陽レディース</v>
      </c>
      <c r="AF17" s="200">
        <v>17</v>
      </c>
    </row>
    <row r="18" spans="1:32" ht="25.5" customHeight="1" thickBot="1">
      <c r="A18" s="200"/>
      <c r="B18" s="199"/>
      <c r="C18" s="198"/>
      <c r="D18" s="198"/>
      <c r="E18" s="206">
        <v>-1</v>
      </c>
      <c r="F18" s="206"/>
      <c r="G18" s="206"/>
      <c r="H18" s="201">
        <v>2</v>
      </c>
      <c r="I18" s="201"/>
      <c r="J18" s="123"/>
      <c r="K18" s="128"/>
      <c r="L18" s="160"/>
      <c r="M18" s="145"/>
      <c r="N18" s="123"/>
      <c r="O18" s="123"/>
      <c r="P18" s="123"/>
      <c r="Q18" s="142"/>
      <c r="R18" s="123"/>
      <c r="S18" s="128"/>
      <c r="T18" s="123"/>
      <c r="U18" s="123"/>
      <c r="V18" s="165"/>
      <c r="W18" s="123"/>
      <c r="X18" s="130"/>
      <c r="Y18" s="123"/>
      <c r="Z18" s="216" t="s">
        <v>680</v>
      </c>
      <c r="AA18" s="216"/>
      <c r="AB18" s="216"/>
      <c r="AC18" s="199"/>
      <c r="AD18" s="198"/>
      <c r="AE18" s="198"/>
      <c r="AF18" s="200"/>
    </row>
    <row r="19" spans="1:32" ht="25.5" customHeight="1" thickBot="1">
      <c r="A19" s="200">
        <v>7</v>
      </c>
      <c r="B19" s="199" t="str">
        <f>VLOOKUP(A19,'すみれ受付'!$B$3:E39,2,1)</f>
        <v>横山　由美
宮辻寿美子</v>
      </c>
      <c r="C19" s="198" t="str">
        <f>VLOOKUP(A19,'すみれ受付'!$B$3:E39,3,1)</f>
        <v>(大)</v>
      </c>
      <c r="D19" s="198" t="str">
        <f>VLOOKUP(A19,'すみれ受付'!$B$3:E39,4,1)</f>
        <v>門真
吹田</v>
      </c>
      <c r="E19" s="144"/>
      <c r="F19" s="144"/>
      <c r="G19" s="144"/>
      <c r="H19" s="144"/>
      <c r="I19" s="144"/>
      <c r="J19" s="144"/>
      <c r="K19" s="142"/>
      <c r="L19" s="207">
        <v>0</v>
      </c>
      <c r="M19" s="208"/>
      <c r="N19" s="137"/>
      <c r="O19" s="123"/>
      <c r="P19" s="123"/>
      <c r="Q19" s="142"/>
      <c r="R19" s="123"/>
      <c r="S19" s="128"/>
      <c r="T19" s="123"/>
      <c r="U19" s="123"/>
      <c r="V19" s="128"/>
      <c r="W19" s="117"/>
      <c r="X19" s="118"/>
      <c r="Y19" s="117"/>
      <c r="Z19" s="117"/>
      <c r="AA19" s="117"/>
      <c r="AB19" s="117"/>
      <c r="AC19" s="199" t="str">
        <f>VLOOKUP(AF19,'すみれ受付'!$B$3:E39,2,1)</f>
        <v>梶谷　由美
安居　みか</v>
      </c>
      <c r="AD19" s="198" t="str">
        <f>VLOOKUP(AF19,'すみれ受付'!$B$3:E39,3,1)</f>
        <v>(奈)</v>
      </c>
      <c r="AE19" s="198" t="str">
        <f>VLOOKUP(AF19,'すみれ受付'!$B$3:E39,4,1)</f>
        <v>アドバンス</v>
      </c>
      <c r="AF19" s="200">
        <v>18</v>
      </c>
    </row>
    <row r="20" spans="1:32" ht="25.5" customHeight="1" thickBot="1">
      <c r="A20" s="200"/>
      <c r="B20" s="199"/>
      <c r="C20" s="198"/>
      <c r="D20" s="198"/>
      <c r="E20" s="123"/>
      <c r="F20" s="128"/>
      <c r="G20" s="123"/>
      <c r="H20" s="123"/>
      <c r="I20" s="123"/>
      <c r="J20" s="149"/>
      <c r="K20" s="142"/>
      <c r="L20" s="123"/>
      <c r="M20" s="123"/>
      <c r="N20" s="123"/>
      <c r="O20" s="123"/>
      <c r="P20" s="123"/>
      <c r="Q20" s="142"/>
      <c r="R20" s="123"/>
      <c r="S20" s="128"/>
      <c r="T20" s="123"/>
      <c r="U20" s="123"/>
      <c r="V20" s="211">
        <v>1</v>
      </c>
      <c r="W20" s="211"/>
      <c r="X20" s="123"/>
      <c r="Y20" s="123"/>
      <c r="Z20" s="216">
        <v>-1</v>
      </c>
      <c r="AA20" s="216"/>
      <c r="AB20" s="216"/>
      <c r="AC20" s="199"/>
      <c r="AD20" s="198"/>
      <c r="AE20" s="198"/>
      <c r="AF20" s="200"/>
    </row>
    <row r="21" spans="1:32" ht="25.5" customHeight="1" thickBot="1">
      <c r="A21" s="200">
        <v>8</v>
      </c>
      <c r="B21" s="199" t="str">
        <f>VLOOKUP(A21,'すみれ受付'!$B$3:E41,2,1)</f>
        <v>船井　一美
上埜　尚美</v>
      </c>
      <c r="C21" s="198" t="str">
        <f>VLOOKUP(A21,'すみれ受付'!$B$3:E41,3,1)</f>
        <v>(京)</v>
      </c>
      <c r="D21" s="198" t="str">
        <f>VLOOKUP(A21,'すみれ受付'!$B$3:E41,4,1)</f>
        <v>若竹</v>
      </c>
      <c r="E21" s="117"/>
      <c r="F21" s="118"/>
      <c r="G21" s="117"/>
      <c r="H21" s="203">
        <v>1</v>
      </c>
      <c r="I21" s="203"/>
      <c r="J21" s="161"/>
      <c r="K21" s="148"/>
      <c r="L21" s="123"/>
      <c r="M21" s="123"/>
      <c r="N21" s="123"/>
      <c r="O21" s="123"/>
      <c r="P21" s="123"/>
      <c r="Q21" s="123"/>
      <c r="R21" s="146"/>
      <c r="S21" s="149"/>
      <c r="T21" s="123"/>
      <c r="U21" s="123"/>
      <c r="V21" s="123"/>
      <c r="W21" s="144"/>
      <c r="X21" s="144"/>
      <c r="Y21" s="144"/>
      <c r="Z21" s="144"/>
      <c r="AA21" s="144"/>
      <c r="AB21" s="144"/>
      <c r="AC21" s="199" t="str">
        <f>VLOOKUP(AF21,'すみれ受付'!$B$3:E41,2,1)</f>
        <v>池杉　智子
前田　千里</v>
      </c>
      <c r="AD21" s="198" t="str">
        <f>VLOOKUP(AF21,'すみれ受付'!$B$3:E41,3,1)</f>
        <v>(京)</v>
      </c>
      <c r="AE21" s="198" t="str">
        <f>VLOOKUP(AF21,'すみれ受付'!$B$3:E41,4,1)</f>
        <v>洛南パーソンズ</v>
      </c>
      <c r="AF21" s="200">
        <v>19</v>
      </c>
    </row>
    <row r="22" spans="1:32" ht="25.5" customHeight="1">
      <c r="A22" s="200"/>
      <c r="B22" s="199"/>
      <c r="C22" s="198"/>
      <c r="D22" s="198"/>
      <c r="E22" s="123"/>
      <c r="F22" s="201">
        <v>1</v>
      </c>
      <c r="G22" s="201"/>
      <c r="H22" s="130"/>
      <c r="I22" s="129"/>
      <c r="J22" s="130"/>
      <c r="K22" s="164"/>
      <c r="L22" s="123"/>
      <c r="M22" s="123"/>
      <c r="N22" s="123"/>
      <c r="O22" s="123"/>
      <c r="P22" s="123"/>
      <c r="Q22" s="123"/>
      <c r="R22" s="123"/>
      <c r="S22" s="142"/>
      <c r="T22" s="123"/>
      <c r="U22" s="123"/>
      <c r="V22" s="142"/>
      <c r="W22" s="123"/>
      <c r="X22" s="123"/>
      <c r="Y22" s="123"/>
      <c r="Z22" s="128"/>
      <c r="AA22" s="123"/>
      <c r="AB22" s="123"/>
      <c r="AC22" s="199"/>
      <c r="AD22" s="198"/>
      <c r="AE22" s="198"/>
      <c r="AF22" s="200"/>
    </row>
    <row r="23" spans="1:32" ht="25.5" customHeight="1" thickBot="1">
      <c r="A23" s="200">
        <v>9</v>
      </c>
      <c r="B23" s="199" t="str">
        <f>VLOOKUP(A23,'すみれ受付'!$B$3:E43,2,1)</f>
        <v>谷口　尚子
冨田麻里子</v>
      </c>
      <c r="C23" s="198" t="str">
        <f>VLOOKUP(A23,'すみれ受付'!$B$3:E43,3,1)</f>
        <v>（兵）</v>
      </c>
      <c r="D23" s="198" t="str">
        <f>VLOOKUP(A23,'すみれ受付'!$B$3:E43,4,1)</f>
        <v>ＴＥＡＭ・ＣＵＢＥ</v>
      </c>
      <c r="E23" s="117"/>
      <c r="F23" s="117"/>
      <c r="G23" s="117"/>
      <c r="H23" s="118"/>
      <c r="I23" s="123"/>
      <c r="J23" s="118"/>
      <c r="K23" s="123"/>
      <c r="L23" s="123"/>
      <c r="M23" s="123"/>
      <c r="N23" s="123"/>
      <c r="O23" s="123"/>
      <c r="P23" s="123"/>
      <c r="Q23" s="123"/>
      <c r="R23" s="123"/>
      <c r="S23" s="142"/>
      <c r="T23" s="144"/>
      <c r="U23" s="144"/>
      <c r="V23" s="148"/>
      <c r="W23" s="117"/>
      <c r="X23" s="203">
        <v>3</v>
      </c>
      <c r="Y23" s="203"/>
      <c r="Z23" s="118"/>
      <c r="AA23" s="117"/>
      <c r="AB23" s="123"/>
      <c r="AC23" s="199" t="str">
        <f>VLOOKUP(AF23,'すみれ受付'!$B$3:E43,2,1)</f>
        <v>菊池めぐみ
又賀美左子</v>
      </c>
      <c r="AD23" s="198" t="str">
        <f>VLOOKUP(AF23,'すみれ受付'!$B$3:E43,3,1)</f>
        <v>(大)</v>
      </c>
      <c r="AE23" s="198" t="str">
        <f>VLOOKUP(AF23,'すみれ受付'!$B$3:E43,4,1)</f>
        <v>スリーアローズ
文月</v>
      </c>
      <c r="AF23" s="200">
        <v>20</v>
      </c>
    </row>
    <row r="24" spans="1:32" ht="25.5" customHeight="1">
      <c r="A24" s="200"/>
      <c r="B24" s="199"/>
      <c r="C24" s="198"/>
      <c r="D24" s="198"/>
      <c r="E24" s="123"/>
      <c r="F24" s="123"/>
      <c r="G24" s="123"/>
      <c r="H24" s="123"/>
      <c r="I24" s="129"/>
      <c r="J24" s="211">
        <v>1</v>
      </c>
      <c r="K24" s="211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8"/>
      <c r="W24" s="123"/>
      <c r="X24" s="130"/>
      <c r="Y24" s="123"/>
      <c r="Z24" s="201">
        <v>0</v>
      </c>
      <c r="AA24" s="201"/>
      <c r="AB24" s="129"/>
      <c r="AC24" s="199"/>
      <c r="AD24" s="198"/>
      <c r="AE24" s="198"/>
      <c r="AF24" s="200"/>
    </row>
    <row r="25" spans="1:32" ht="25.5" customHeight="1">
      <c r="A25" s="197"/>
      <c r="B25" s="199"/>
      <c r="C25" s="199"/>
      <c r="D25" s="199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8"/>
      <c r="W25" s="134"/>
      <c r="X25" s="118"/>
      <c r="Y25" s="117"/>
      <c r="Z25" s="117"/>
      <c r="AA25" s="117"/>
      <c r="AB25" s="117"/>
      <c r="AC25" s="199" t="str">
        <f>VLOOKUP(AF25,'すみれ受付'!$B$3:E45,2,1)</f>
        <v>三田　真弓
竹田沙耶香</v>
      </c>
      <c r="AD25" s="198" t="str">
        <f>VLOOKUP(AF25,'すみれ受付'!$B$3:E45,3,1)</f>
        <v>(京)</v>
      </c>
      <c r="AE25" s="198" t="str">
        <f>VLOOKUP(AF25,'すみれ受付'!$B$3:E45,4,1)</f>
        <v>やましな</v>
      </c>
      <c r="AF25" s="200">
        <v>21</v>
      </c>
    </row>
    <row r="26" spans="1:32" ht="25.5" customHeight="1">
      <c r="A26" s="197"/>
      <c r="B26" s="199"/>
      <c r="C26" s="199"/>
      <c r="D26" s="199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211">
        <v>0</v>
      </c>
      <c r="W26" s="211"/>
      <c r="X26" s="123"/>
      <c r="Y26" s="123"/>
      <c r="Z26" s="123"/>
      <c r="AA26" s="123"/>
      <c r="AB26" s="123"/>
      <c r="AC26" s="199"/>
      <c r="AD26" s="198"/>
      <c r="AE26" s="198"/>
      <c r="AF26" s="200"/>
    </row>
    <row r="27" spans="1:32" ht="25.5" customHeight="1">
      <c r="A27" s="197"/>
      <c r="B27" s="199"/>
      <c r="C27" s="199"/>
      <c r="D27" s="19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99"/>
      <c r="AD27" s="199"/>
      <c r="AE27" s="199"/>
      <c r="AF27" s="197"/>
    </row>
    <row r="28" spans="1:32" ht="25.5" customHeight="1">
      <c r="A28" s="197"/>
      <c r="B28" s="199"/>
      <c r="C28" s="199"/>
      <c r="D28" s="19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99"/>
      <c r="AD28" s="199"/>
      <c r="AE28" s="199"/>
      <c r="AF28" s="197"/>
    </row>
    <row r="29" spans="1:32" ht="25.5" customHeight="1">
      <c r="A29" s="197"/>
      <c r="B29" s="199"/>
      <c r="C29" s="199"/>
      <c r="D29" s="19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99"/>
      <c r="AD29" s="199"/>
      <c r="AE29" s="199"/>
      <c r="AF29" s="197"/>
    </row>
    <row r="30" spans="1:32" ht="25.5" customHeight="1">
      <c r="A30" s="197"/>
      <c r="B30" s="199"/>
      <c r="C30" s="199"/>
      <c r="D30" s="19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99"/>
      <c r="AD30" s="199"/>
      <c r="AE30" s="199"/>
      <c r="AF30" s="197"/>
    </row>
    <row r="31" spans="1:32" ht="25.5" customHeight="1">
      <c r="A31" s="197"/>
      <c r="B31" s="199"/>
      <c r="C31" s="199"/>
      <c r="D31" s="19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97"/>
      <c r="AD31" s="197"/>
      <c r="AE31" s="197"/>
      <c r="AF31" s="197"/>
    </row>
    <row r="32" spans="1:32" ht="25.5" customHeight="1">
      <c r="A32" s="197"/>
      <c r="B32" s="199"/>
      <c r="C32" s="199"/>
      <c r="D32" s="19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97"/>
      <c r="AD32" s="197"/>
      <c r="AE32" s="197"/>
      <c r="AF32" s="197"/>
    </row>
    <row r="33" spans="1:32" ht="25.5" customHeight="1">
      <c r="A33" s="191"/>
      <c r="B33" s="191"/>
      <c r="AC33" s="191"/>
      <c r="AF33" s="191"/>
    </row>
    <row r="34" spans="1:32" ht="25.5" customHeight="1">
      <c r="A34" s="191"/>
      <c r="B34" s="191"/>
      <c r="AC34" s="191"/>
      <c r="AF34" s="191"/>
    </row>
    <row r="35" spans="1:32" ht="25.5" customHeight="1">
      <c r="A35" s="191"/>
      <c r="B35" s="191"/>
      <c r="AC35" s="191"/>
      <c r="AF35" s="191"/>
    </row>
    <row r="36" spans="1:32" ht="25.5" customHeight="1">
      <c r="A36" s="191"/>
      <c r="B36" s="191"/>
      <c r="AC36" s="191"/>
      <c r="AF36" s="191"/>
    </row>
    <row r="37" spans="1:32" ht="25.5" customHeight="1">
      <c r="A37" s="191"/>
      <c r="B37" s="191"/>
      <c r="AC37" s="191"/>
      <c r="AF37" s="191"/>
    </row>
    <row r="38" spans="1:32" ht="25.5" customHeight="1">
      <c r="A38" s="191"/>
      <c r="B38" s="191"/>
      <c r="AC38" s="191"/>
      <c r="AF38" s="191"/>
    </row>
    <row r="39" spans="1:32" ht="25.5" customHeight="1">
      <c r="A39" s="191"/>
      <c r="B39" s="191"/>
      <c r="AC39" s="191"/>
      <c r="AF39" s="191"/>
    </row>
    <row r="40" spans="1:32" ht="25.5" customHeight="1">
      <c r="A40" s="191"/>
      <c r="B40" s="191"/>
      <c r="AC40" s="191"/>
      <c r="AF40" s="191"/>
    </row>
    <row r="41" spans="1:2" ht="25.5" customHeight="1">
      <c r="A41" s="191"/>
      <c r="B41" s="191"/>
    </row>
    <row r="42" spans="1:2" ht="25.5" customHeight="1">
      <c r="A42" s="191"/>
      <c r="B42" s="191"/>
    </row>
    <row r="43" spans="1:2" ht="25.5" customHeight="1">
      <c r="A43" s="191"/>
      <c r="B43" s="191"/>
    </row>
    <row r="44" spans="1:2" ht="25.5" customHeight="1">
      <c r="A44" s="191"/>
      <c r="B44" s="191"/>
    </row>
    <row r="45" spans="1:2" ht="25.5" customHeight="1">
      <c r="A45" s="191"/>
      <c r="B45" s="191"/>
    </row>
    <row r="46" spans="1:2" ht="25.5" customHeight="1">
      <c r="A46" s="191"/>
      <c r="B46" s="191"/>
    </row>
  </sheetData>
  <sheetProtection/>
  <mergeCells count="181">
    <mergeCell ref="E14:F14"/>
    <mergeCell ref="E16:G16"/>
    <mergeCell ref="E18:G18"/>
    <mergeCell ref="Z15:AA15"/>
    <mergeCell ref="AA16:AB16"/>
    <mergeCell ref="Z18:AB18"/>
    <mergeCell ref="Z12:AA12"/>
    <mergeCell ref="J24:K24"/>
    <mergeCell ref="X23:Y23"/>
    <mergeCell ref="Z24:AA24"/>
    <mergeCell ref="Z20:AB20"/>
    <mergeCell ref="X17:Y17"/>
    <mergeCell ref="H18:I18"/>
    <mergeCell ref="H21:I21"/>
    <mergeCell ref="V26:W26"/>
    <mergeCell ref="V20:W20"/>
    <mergeCell ref="L13:M13"/>
    <mergeCell ref="W8:X8"/>
    <mergeCell ref="T12:U12"/>
    <mergeCell ref="H15:I15"/>
    <mergeCell ref="K15:L15"/>
    <mergeCell ref="AC21:AC22"/>
    <mergeCell ref="D7:D8"/>
    <mergeCell ref="C9:C10"/>
    <mergeCell ref="D9:D10"/>
    <mergeCell ref="C7:C8"/>
    <mergeCell ref="C13:C14"/>
    <mergeCell ref="J8:K8"/>
    <mergeCell ref="L19:M19"/>
    <mergeCell ref="X11:Y11"/>
    <mergeCell ref="B19:B20"/>
    <mergeCell ref="AD5:AD6"/>
    <mergeCell ref="AD7:AD8"/>
    <mergeCell ref="AD9:AD10"/>
    <mergeCell ref="E6:F6"/>
    <mergeCell ref="G5:H5"/>
    <mergeCell ref="X5:Y5"/>
    <mergeCell ref="T5:U5"/>
    <mergeCell ref="F13:G13"/>
    <mergeCell ref="W14:X14"/>
    <mergeCell ref="D1:AC1"/>
    <mergeCell ref="AF13:AF14"/>
    <mergeCell ref="AF15:AF16"/>
    <mergeCell ref="AF19:AF20"/>
    <mergeCell ref="D13:D14"/>
    <mergeCell ref="AF3:AF4"/>
    <mergeCell ref="AF5:AF6"/>
    <mergeCell ref="D11:D12"/>
    <mergeCell ref="AF7:AF8"/>
    <mergeCell ref="AF9:AF10"/>
    <mergeCell ref="AI3:AI4"/>
    <mergeCell ref="AJ3:AJ4"/>
    <mergeCell ref="B7:B8"/>
    <mergeCell ref="B9:B10"/>
    <mergeCell ref="AG3:AG4"/>
    <mergeCell ref="AH3:AH4"/>
    <mergeCell ref="AC3:AC4"/>
    <mergeCell ref="AD3:AD4"/>
    <mergeCell ref="AC5:AC6"/>
    <mergeCell ref="AE3:AE4"/>
    <mergeCell ref="D3:D4"/>
    <mergeCell ref="B5:B6"/>
    <mergeCell ref="C5:C6"/>
    <mergeCell ref="D5:D6"/>
    <mergeCell ref="B3:B4"/>
    <mergeCell ref="C3:C4"/>
    <mergeCell ref="AE5:AE6"/>
    <mergeCell ref="O6:P12"/>
    <mergeCell ref="Z6:AA6"/>
    <mergeCell ref="B11:B12"/>
    <mergeCell ref="B13:B14"/>
    <mergeCell ref="C11:C12"/>
    <mergeCell ref="A15:A16"/>
    <mergeCell ref="A17:A18"/>
    <mergeCell ref="A11:A12"/>
    <mergeCell ref="A13:A14"/>
    <mergeCell ref="B15:B16"/>
    <mergeCell ref="B17:B18"/>
    <mergeCell ref="A3:A4"/>
    <mergeCell ref="A5:A6"/>
    <mergeCell ref="A7:A8"/>
    <mergeCell ref="A9:A10"/>
    <mergeCell ref="A21:A22"/>
    <mergeCell ref="A27:A28"/>
    <mergeCell ref="A19:A20"/>
    <mergeCell ref="A25:A26"/>
    <mergeCell ref="C31:C32"/>
    <mergeCell ref="C25:C26"/>
    <mergeCell ref="B21:B22"/>
    <mergeCell ref="B31:B32"/>
    <mergeCell ref="B23:B24"/>
    <mergeCell ref="C21:C22"/>
    <mergeCell ref="B27:B28"/>
    <mergeCell ref="D31:D32"/>
    <mergeCell ref="A23:A24"/>
    <mergeCell ref="AF29:AF30"/>
    <mergeCell ref="AF31:AF32"/>
    <mergeCell ref="D25:D26"/>
    <mergeCell ref="AC31:AC32"/>
    <mergeCell ref="C29:C30"/>
    <mergeCell ref="D29:D30"/>
    <mergeCell ref="A29:A30"/>
    <mergeCell ref="A31:A32"/>
    <mergeCell ref="AF23:AF24"/>
    <mergeCell ref="AF27:AF28"/>
    <mergeCell ref="AF17:AF18"/>
    <mergeCell ref="AF25:AF26"/>
    <mergeCell ref="D21:D22"/>
    <mergeCell ref="C23:C24"/>
    <mergeCell ref="D23:D24"/>
    <mergeCell ref="D27:D28"/>
    <mergeCell ref="F22:G22"/>
    <mergeCell ref="T17:U17"/>
    <mergeCell ref="AF11:AF12"/>
    <mergeCell ref="AD13:AD14"/>
    <mergeCell ref="AD21:AD22"/>
    <mergeCell ref="AE13:AE14"/>
    <mergeCell ref="AD17:AD18"/>
    <mergeCell ref="AD15:AD16"/>
    <mergeCell ref="AE17:AE18"/>
    <mergeCell ref="AE19:AE20"/>
    <mergeCell ref="AF21:AF22"/>
    <mergeCell ref="AC37:AC38"/>
    <mergeCell ref="B37:B38"/>
    <mergeCell ref="A39:A40"/>
    <mergeCell ref="B39:B40"/>
    <mergeCell ref="B35:B36"/>
    <mergeCell ref="AD11:AD12"/>
    <mergeCell ref="C27:C28"/>
    <mergeCell ref="AC23:AC24"/>
    <mergeCell ref="B29:B30"/>
    <mergeCell ref="B25:B26"/>
    <mergeCell ref="AE7:AE8"/>
    <mergeCell ref="AE9:AE10"/>
    <mergeCell ref="AE11:AE12"/>
    <mergeCell ref="A45:A46"/>
    <mergeCell ref="B45:B46"/>
    <mergeCell ref="A33:A34"/>
    <mergeCell ref="B33:B34"/>
    <mergeCell ref="A35:A36"/>
    <mergeCell ref="A41:A42"/>
    <mergeCell ref="B41:B42"/>
    <mergeCell ref="A43:A44"/>
    <mergeCell ref="B43:B44"/>
    <mergeCell ref="A37:A38"/>
    <mergeCell ref="AF33:AF34"/>
    <mergeCell ref="AF35:AF36"/>
    <mergeCell ref="AF37:AF38"/>
    <mergeCell ref="AF39:AF40"/>
    <mergeCell ref="AC33:AC34"/>
    <mergeCell ref="AC35:AC36"/>
    <mergeCell ref="AC39:AC40"/>
    <mergeCell ref="AC7:AC8"/>
    <mergeCell ref="AC17:AC18"/>
    <mergeCell ref="AC19:AC20"/>
    <mergeCell ref="AC13:AC14"/>
    <mergeCell ref="AC15:AC16"/>
    <mergeCell ref="AC9:AC10"/>
    <mergeCell ref="AC11:AC12"/>
    <mergeCell ref="C15:C16"/>
    <mergeCell ref="D15:D16"/>
    <mergeCell ref="C17:C18"/>
    <mergeCell ref="D17:D18"/>
    <mergeCell ref="C19:C20"/>
    <mergeCell ref="D19:D20"/>
    <mergeCell ref="AD29:AD30"/>
    <mergeCell ref="AD27:AD28"/>
    <mergeCell ref="AD23:AD24"/>
    <mergeCell ref="AC25:AC26"/>
    <mergeCell ref="AC27:AC28"/>
    <mergeCell ref="AC29:AC30"/>
    <mergeCell ref="AD31:AD32"/>
    <mergeCell ref="AE15:AE16"/>
    <mergeCell ref="AE31:AE32"/>
    <mergeCell ref="AE21:AE22"/>
    <mergeCell ref="AE23:AE24"/>
    <mergeCell ref="AE25:AE26"/>
    <mergeCell ref="AE27:AE28"/>
    <mergeCell ref="AE29:AE30"/>
    <mergeCell ref="AD19:AD20"/>
    <mergeCell ref="AD25:AD26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B1">
      <selection activeCell="AI3" sqref="AI3:AI4"/>
    </sheetView>
  </sheetViews>
  <sheetFormatPr defaultColWidth="9.00390625" defaultRowHeight="13.5"/>
  <cols>
    <col min="1" max="1" width="4.00390625" style="0" customWidth="1"/>
    <col min="2" max="2" width="12.125" style="0" customWidth="1"/>
    <col min="3" max="3" width="5.25390625" style="0" customWidth="1"/>
    <col min="4" max="4" width="16.00390625" style="0" customWidth="1"/>
    <col min="5" max="10" width="1.00390625" style="0" customWidth="1"/>
    <col min="11" max="22" width="1.25" style="0" customWidth="1"/>
    <col min="23" max="28" width="1.00390625" style="0" customWidth="1"/>
    <col min="29" max="29" width="12.25390625" style="0" customWidth="1"/>
    <col min="30" max="30" width="5.25390625" style="0" customWidth="1"/>
    <col min="31" max="31" width="15.875" style="0" customWidth="1"/>
    <col min="32" max="32" width="3.875" style="0" customWidth="1"/>
    <col min="33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5:29" ht="70.5" customHeight="1">
      <c r="E1" s="269" t="s">
        <v>11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1"/>
    </row>
    <row r="2" spans="5:28" ht="20.25" customHeight="1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36" ht="17.25" customHeight="1" thickBot="1">
      <c r="A3" s="194">
        <v>1</v>
      </c>
      <c r="B3" s="220" t="str">
        <f>VLOOKUP(A3,'ふじＢ受付'!$B$2:E44,2,1)</f>
        <v>伊藤　恵子
山岸　有美</v>
      </c>
      <c r="C3" s="193" t="str">
        <f>VLOOKUP(A3,'ふじＢ受付'!$B$2:E44,3,1)</f>
        <v>(京)</v>
      </c>
      <c r="D3" s="193" t="str">
        <f>VLOOKUP(A3,'ふじＢ受付'!$B$2:E44,4,1)</f>
        <v>ピノキオ</v>
      </c>
      <c r="E3" s="268">
        <v>0</v>
      </c>
      <c r="F3" s="265"/>
      <c r="G3" s="4"/>
      <c r="H3" s="4"/>
      <c r="I3" s="4"/>
      <c r="J3" s="221">
        <v>2</v>
      </c>
      <c r="K3" s="221"/>
      <c r="L3" s="1"/>
      <c r="M3" s="1"/>
      <c r="N3" s="1"/>
      <c r="O3" s="1"/>
      <c r="P3" s="1"/>
      <c r="S3" s="1"/>
      <c r="T3" s="1"/>
      <c r="U3" s="1"/>
      <c r="V3" s="1"/>
      <c r="W3" s="55"/>
      <c r="X3" s="55"/>
      <c r="Y3" s="55"/>
      <c r="Z3" s="55"/>
      <c r="AA3" s="55"/>
      <c r="AB3" s="1"/>
      <c r="AC3" s="192" t="str">
        <f>VLOOKUP(AF3,'ふじＢ受付'!$B$2:E44,2,1)</f>
        <v>山本　佳代
小松　祐子</v>
      </c>
      <c r="AD3" s="193" t="str">
        <f>VLOOKUP(AF3,'ふじＢ受付'!$B$2:E44,3,1)</f>
        <v>(奈)</v>
      </c>
      <c r="AE3" s="193" t="str">
        <f>VLOOKUP(AF3,'ふじＢ受付'!$B$2:E44,4,1)</f>
        <v>Ｔ・Ｍ</v>
      </c>
      <c r="AF3" s="194">
        <v>22</v>
      </c>
      <c r="AG3" s="191"/>
      <c r="AH3" s="192"/>
      <c r="AI3" s="191"/>
      <c r="AJ3" s="191"/>
    </row>
    <row r="4" spans="1:36" ht="17.25" customHeight="1">
      <c r="A4" s="194"/>
      <c r="B4" s="220"/>
      <c r="C4" s="193"/>
      <c r="D4" s="193"/>
      <c r="E4" s="7"/>
      <c r="F4" s="70"/>
      <c r="G4" s="60"/>
      <c r="H4" s="60"/>
      <c r="I4" s="74"/>
      <c r="J4" s="70"/>
      <c r="K4" s="64"/>
      <c r="L4" s="60"/>
      <c r="M4" s="60"/>
      <c r="N4" s="60"/>
      <c r="O4" s="60"/>
      <c r="P4" s="60"/>
      <c r="S4" s="60"/>
      <c r="T4" s="60"/>
      <c r="U4" s="60"/>
      <c r="V4" s="63"/>
      <c r="W4" s="60"/>
      <c r="X4" s="60"/>
      <c r="Y4" s="60"/>
      <c r="Z4" s="61"/>
      <c r="AA4" s="60"/>
      <c r="AB4" s="92"/>
      <c r="AC4" s="192"/>
      <c r="AD4" s="193"/>
      <c r="AE4" s="193"/>
      <c r="AF4" s="194"/>
      <c r="AG4" s="191"/>
      <c r="AH4" s="191"/>
      <c r="AI4" s="191"/>
      <c r="AJ4" s="191"/>
    </row>
    <row r="5" spans="1:32" ht="17.25" customHeight="1" thickBot="1">
      <c r="A5" s="194">
        <v>2</v>
      </c>
      <c r="B5" s="220" t="str">
        <f>VLOOKUP(A5,'ふじＢ受付'!$B$2:E46,2,1)</f>
        <v>尾崎佐知子
星野　敦美</v>
      </c>
      <c r="C5" s="193" t="str">
        <f>VLOOKUP(A5,'ふじＢ受付'!$B$2:E46,3,1)</f>
        <v>(京)</v>
      </c>
      <c r="D5" s="193" t="str">
        <f>VLOOKUP(A5,'ふじＢ受付'!$B$2:E46,4,1)</f>
        <v>京都女子</v>
      </c>
      <c r="E5" s="268" t="s">
        <v>665</v>
      </c>
      <c r="F5" s="270"/>
      <c r="G5" s="66"/>
      <c r="H5" s="66"/>
      <c r="I5" s="60"/>
      <c r="J5" s="61"/>
      <c r="K5" s="85"/>
      <c r="L5" s="58"/>
      <c r="M5" s="221">
        <v>1</v>
      </c>
      <c r="N5" s="221"/>
      <c r="O5" s="60"/>
      <c r="P5" s="60"/>
      <c r="S5" s="60"/>
      <c r="T5" s="60"/>
      <c r="U5" s="58"/>
      <c r="V5" s="77"/>
      <c r="W5" s="66"/>
      <c r="X5" s="224">
        <v>1</v>
      </c>
      <c r="Y5" s="224"/>
      <c r="Z5" s="65"/>
      <c r="AA5" s="66"/>
      <c r="AB5" s="66"/>
      <c r="AC5" s="192" t="str">
        <f>VLOOKUP(AF5,'ふじＢ受付'!$B$2:E46,2,1)</f>
        <v>瀬戸　容子
瀬川ひろゑ</v>
      </c>
      <c r="AD5" s="193" t="str">
        <f>VLOOKUP(AF5,'ふじＢ受付'!$B$2:E46,3,1)</f>
        <v>(京)</v>
      </c>
      <c r="AE5" s="193" t="str">
        <f>VLOOKUP(AF5,'ふじＢ受付'!$B$2:E46,4,1)</f>
        <v>ルビー
嵯峨</v>
      </c>
      <c r="AF5" s="194">
        <v>23</v>
      </c>
    </row>
    <row r="6" spans="1:32" ht="17.25" customHeight="1">
      <c r="A6" s="194"/>
      <c r="B6" s="220"/>
      <c r="C6" s="193"/>
      <c r="D6" s="193"/>
      <c r="E6" s="1"/>
      <c r="F6" s="223">
        <v>2</v>
      </c>
      <c r="G6" s="223"/>
      <c r="H6" s="70"/>
      <c r="I6" s="74"/>
      <c r="J6" s="86"/>
      <c r="K6" s="60"/>
      <c r="L6" s="60"/>
      <c r="M6" s="81"/>
      <c r="N6" s="60"/>
      <c r="O6" s="60"/>
      <c r="P6" s="60"/>
      <c r="S6" s="60"/>
      <c r="T6" s="63"/>
      <c r="U6" s="60"/>
      <c r="V6" s="61"/>
      <c r="W6" s="60"/>
      <c r="X6" s="70"/>
      <c r="Y6" s="60"/>
      <c r="Z6" s="223">
        <v>0</v>
      </c>
      <c r="AA6" s="223"/>
      <c r="AB6" s="60"/>
      <c r="AC6" s="192"/>
      <c r="AD6" s="193"/>
      <c r="AE6" s="193"/>
      <c r="AF6" s="194"/>
    </row>
    <row r="7" spans="1:32" ht="17.25" customHeight="1" thickBot="1">
      <c r="A7" s="194">
        <v>3</v>
      </c>
      <c r="B7" s="220" t="str">
        <f>VLOOKUP(A7,'ふじＢ受付'!$B$2:E48,2,1)</f>
        <v>山根喜代子
小林　紀枝</v>
      </c>
      <c r="C7" s="193" t="str">
        <f>VLOOKUP(A7,'ふじＢ受付'!$B$2:E48,3,1)</f>
        <v>(奈)</v>
      </c>
      <c r="D7" s="193" t="str">
        <f>VLOOKUP(A7,'ふじＢ受付'!$B$2:E48,4,1)</f>
        <v>高田</v>
      </c>
      <c r="E7" s="266" t="s">
        <v>666</v>
      </c>
      <c r="F7" s="271"/>
      <c r="G7" s="58"/>
      <c r="H7" s="84"/>
      <c r="I7" s="58"/>
      <c r="J7" s="77"/>
      <c r="K7" s="60"/>
      <c r="L7" s="60"/>
      <c r="M7" s="61"/>
      <c r="N7" s="60"/>
      <c r="O7" s="60"/>
      <c r="P7" s="60"/>
      <c r="S7" s="60"/>
      <c r="T7" s="63"/>
      <c r="U7" s="60"/>
      <c r="V7" s="61"/>
      <c r="W7" s="66"/>
      <c r="X7" s="65"/>
      <c r="Y7" s="66"/>
      <c r="Z7" s="66"/>
      <c r="AA7" s="66"/>
      <c r="AB7" s="66"/>
      <c r="AC7" s="192" t="str">
        <f>VLOOKUP(AF7,'ふじＢ受付'!$B$2:E48,2,1)</f>
        <v>片山真由美
堀口　禎子</v>
      </c>
      <c r="AD7" s="193" t="str">
        <f>VLOOKUP(AF7,'ふじＢ受付'!$B$2:E48,3,1)</f>
        <v>(京)</v>
      </c>
      <c r="AE7" s="193" t="str">
        <f>VLOOKUP(AF7,'ふじＢ受付'!$B$2:E48,4,1)</f>
        <v>宇治</v>
      </c>
      <c r="AF7" s="194">
        <v>24</v>
      </c>
    </row>
    <row r="8" spans="1:32" ht="17.25" customHeight="1" thickBot="1">
      <c r="A8" s="194"/>
      <c r="B8" s="220"/>
      <c r="C8" s="193"/>
      <c r="D8" s="193"/>
      <c r="E8" s="1"/>
      <c r="F8" s="60"/>
      <c r="G8" s="60"/>
      <c r="H8" s="262">
        <v>2</v>
      </c>
      <c r="I8" s="262"/>
      <c r="J8" s="60"/>
      <c r="K8" s="60"/>
      <c r="L8" s="60"/>
      <c r="M8" s="61"/>
      <c r="N8" s="60"/>
      <c r="O8" s="60"/>
      <c r="P8" s="60"/>
      <c r="S8" s="221">
        <v>0</v>
      </c>
      <c r="T8" s="222"/>
      <c r="U8" s="60"/>
      <c r="V8" s="221">
        <v>0</v>
      </c>
      <c r="W8" s="221"/>
      <c r="X8" s="60"/>
      <c r="Y8" s="60"/>
      <c r="Z8" s="60"/>
      <c r="AA8" s="60"/>
      <c r="AB8" s="60"/>
      <c r="AC8" s="192"/>
      <c r="AD8" s="193"/>
      <c r="AE8" s="193"/>
      <c r="AF8" s="194"/>
    </row>
    <row r="9" spans="1:32" ht="17.25" customHeight="1" thickBot="1">
      <c r="A9" s="194">
        <v>4</v>
      </c>
      <c r="B9" s="220" t="str">
        <f>VLOOKUP(A9,'ふじＢ受付'!$B$2:E50,2,1)</f>
        <v>佐水　郁里
鈴木　ナナ</v>
      </c>
      <c r="C9" s="193" t="str">
        <f>VLOOKUP(A9,'ふじＢ受付'!$B$2:E50,3,1)</f>
        <v>(奈)</v>
      </c>
      <c r="D9" s="193" t="str">
        <f>VLOOKUP(A9,'ふじＢ受付'!$B$2:E50,4,1)</f>
        <v>若草</v>
      </c>
      <c r="E9" s="55"/>
      <c r="F9" s="58"/>
      <c r="G9" s="58"/>
      <c r="H9" s="58"/>
      <c r="I9" s="58"/>
      <c r="J9" s="58"/>
      <c r="K9" s="60"/>
      <c r="L9" s="60"/>
      <c r="M9" s="61"/>
      <c r="N9" s="85"/>
      <c r="O9" s="58"/>
      <c r="P9" s="60"/>
      <c r="S9" s="61"/>
      <c r="T9" s="71"/>
      <c r="U9" s="60"/>
      <c r="V9" s="60"/>
      <c r="W9" s="66"/>
      <c r="X9" s="66"/>
      <c r="Y9" s="66"/>
      <c r="Z9" s="224">
        <v>3</v>
      </c>
      <c r="AA9" s="224"/>
      <c r="AB9" s="66"/>
      <c r="AC9" s="192" t="str">
        <f>VLOOKUP(AF9,'ふじＢ受付'!$B$2:E50,2,1)</f>
        <v>山本　　薫
家垣　暁美</v>
      </c>
      <c r="AD9" s="193" t="str">
        <f>VLOOKUP(AF9,'ふじＢ受付'!$B$2:E50,3,1)</f>
        <v>(京)</v>
      </c>
      <c r="AE9" s="193" t="str">
        <f>VLOOKUP(AF9,'ふじＢ受付'!$B$2:E50,4,1)</f>
        <v>ピノキオ</v>
      </c>
      <c r="AF9" s="194">
        <v>25</v>
      </c>
    </row>
    <row r="10" spans="1:32" ht="17.25" customHeight="1">
      <c r="A10" s="194"/>
      <c r="B10" s="220"/>
      <c r="C10" s="193"/>
      <c r="D10" s="193"/>
      <c r="E10" s="1"/>
      <c r="F10" s="61"/>
      <c r="G10" s="60"/>
      <c r="H10" s="60"/>
      <c r="I10" s="60"/>
      <c r="J10" s="62"/>
      <c r="K10" s="60"/>
      <c r="L10" s="60"/>
      <c r="M10" s="63"/>
      <c r="N10" s="60"/>
      <c r="O10" s="62"/>
      <c r="P10" s="60"/>
      <c r="S10" s="61"/>
      <c r="T10" s="61"/>
      <c r="U10" s="60"/>
      <c r="V10" s="61"/>
      <c r="W10" s="60"/>
      <c r="X10" s="60"/>
      <c r="Y10" s="60"/>
      <c r="Z10" s="70"/>
      <c r="AA10" s="60"/>
      <c r="AB10" s="60"/>
      <c r="AC10" s="192"/>
      <c r="AD10" s="193"/>
      <c r="AE10" s="193"/>
      <c r="AF10" s="194"/>
    </row>
    <row r="11" spans="1:32" ht="17.25" customHeight="1" thickBot="1">
      <c r="A11" s="194">
        <v>5</v>
      </c>
      <c r="B11" s="220" t="str">
        <f>VLOOKUP(A11,'ふじＢ受付'!$B$2:E52,2,1)</f>
        <v>直原　美香
西村よしみ</v>
      </c>
      <c r="C11" s="193" t="str">
        <f>VLOOKUP(A11,'ふじＢ受付'!$B$2:E52,3,1)</f>
        <v>(京)</v>
      </c>
      <c r="D11" s="193" t="str">
        <f>VLOOKUP(A11,'ふじＢ受付'!$B$2:E52,4,1)</f>
        <v>葵</v>
      </c>
      <c r="E11" s="4"/>
      <c r="F11" s="65"/>
      <c r="G11" s="66"/>
      <c r="H11" s="224">
        <v>0</v>
      </c>
      <c r="I11" s="224"/>
      <c r="J11" s="67"/>
      <c r="K11" s="60"/>
      <c r="L11" s="221">
        <v>0</v>
      </c>
      <c r="M11" s="222"/>
      <c r="N11" s="60"/>
      <c r="O11" s="63"/>
      <c r="P11" s="60"/>
      <c r="S11" s="61"/>
      <c r="T11" s="61"/>
      <c r="U11" s="85"/>
      <c r="V11" s="84"/>
      <c r="W11" s="85"/>
      <c r="X11" s="58"/>
      <c r="Y11" s="58"/>
      <c r="Z11" s="84"/>
      <c r="AA11" s="58"/>
      <c r="AB11" s="58"/>
      <c r="AC11" s="192" t="str">
        <f>VLOOKUP(AF11,'ふじＢ受付'!$B$2:E52,2,1)</f>
        <v>藤澤　幸代
岩崎　京子</v>
      </c>
      <c r="AD11" s="193" t="str">
        <f>VLOOKUP(AF11,'ふじＢ受付'!$B$2:E52,3,1)</f>
        <v>(京)</v>
      </c>
      <c r="AE11" s="193" t="str">
        <f>VLOOKUP(AF11,'ふじＢ受付'!$B$2:E52,4,1)</f>
        <v>オールかめおか
れもん</v>
      </c>
      <c r="AF11" s="194">
        <v>26</v>
      </c>
    </row>
    <row r="12" spans="1:32" ht="17.25" customHeight="1">
      <c r="A12" s="194"/>
      <c r="B12" s="220"/>
      <c r="C12" s="193"/>
      <c r="D12" s="193"/>
      <c r="E12" s="1"/>
      <c r="F12" s="223">
        <v>1</v>
      </c>
      <c r="G12" s="223"/>
      <c r="H12" s="70"/>
      <c r="I12" s="74"/>
      <c r="J12" s="70"/>
      <c r="K12" s="79"/>
      <c r="L12" s="81"/>
      <c r="M12" s="63"/>
      <c r="N12" s="60"/>
      <c r="O12" s="63"/>
      <c r="P12" s="60"/>
      <c r="S12" s="61"/>
      <c r="T12" s="230">
        <v>1</v>
      </c>
      <c r="U12" s="221"/>
      <c r="V12" s="61"/>
      <c r="W12" s="60"/>
      <c r="X12" s="61"/>
      <c r="Y12" s="60"/>
      <c r="Z12" s="60"/>
      <c r="AA12" s="60"/>
      <c r="AB12" s="60"/>
      <c r="AC12" s="192"/>
      <c r="AD12" s="193"/>
      <c r="AE12" s="193"/>
      <c r="AF12" s="194"/>
    </row>
    <row r="13" spans="1:32" ht="17.25" customHeight="1">
      <c r="A13" s="194">
        <v>6</v>
      </c>
      <c r="B13" s="220" t="str">
        <f>VLOOKUP(A13,'ふじＢ受付'!$B$2:E54,2,1)</f>
        <v>龍　　敦子
山下　準子</v>
      </c>
      <c r="C13" s="193" t="str">
        <f>VLOOKUP(A13,'ふじＢ受付'!$B$2:E54,3,1)</f>
        <v>(京)</v>
      </c>
      <c r="D13" s="193" t="str">
        <f>VLOOKUP(A13,'ふじＢ受付'!$B$2:E54,4,1)</f>
        <v>ピュア</v>
      </c>
      <c r="E13" s="4"/>
      <c r="F13" s="66"/>
      <c r="G13" s="66"/>
      <c r="H13" s="65"/>
      <c r="I13" s="60"/>
      <c r="J13" s="65"/>
      <c r="K13" s="60"/>
      <c r="L13" s="61"/>
      <c r="M13" s="63"/>
      <c r="N13" s="60"/>
      <c r="O13" s="63"/>
      <c r="P13" s="60"/>
      <c r="Q13" s="60"/>
      <c r="R13" s="60"/>
      <c r="S13" s="61"/>
      <c r="T13" s="60"/>
      <c r="U13" s="60"/>
      <c r="V13" s="61"/>
      <c r="W13" s="69"/>
      <c r="X13" s="65"/>
      <c r="Y13" s="66"/>
      <c r="Z13" s="66"/>
      <c r="AA13" s="66"/>
      <c r="AB13" s="60"/>
      <c r="AC13" s="192" t="str">
        <f>VLOOKUP(AF13,'ふじＢ受付'!$B$2:E54,2,1)</f>
        <v>森下　潤子
小林　典子</v>
      </c>
      <c r="AD13" s="193" t="str">
        <f>VLOOKUP(AF13,'ふじＢ受付'!$B$2:E54,3,1)</f>
        <v>(奈)</v>
      </c>
      <c r="AE13" s="193" t="str">
        <f>VLOOKUP(AF13,'ふじＢ受付'!$B$2:E54,4,1)</f>
        <v>若草</v>
      </c>
      <c r="AF13" s="194">
        <v>27</v>
      </c>
    </row>
    <row r="14" spans="1:32" ht="17.25" customHeight="1" thickBot="1">
      <c r="A14" s="194"/>
      <c r="B14" s="220"/>
      <c r="C14" s="193"/>
      <c r="D14" s="193"/>
      <c r="E14" s="7"/>
      <c r="F14" s="60"/>
      <c r="G14" s="60"/>
      <c r="H14" s="60"/>
      <c r="I14" s="74"/>
      <c r="J14" s="221">
        <v>3</v>
      </c>
      <c r="K14" s="221"/>
      <c r="L14" s="61"/>
      <c r="M14" s="90"/>
      <c r="N14" s="60"/>
      <c r="O14" s="63"/>
      <c r="P14" s="60"/>
      <c r="Q14" s="60"/>
      <c r="R14" s="58"/>
      <c r="S14" s="84"/>
      <c r="T14" s="60"/>
      <c r="U14" s="60"/>
      <c r="V14" s="221">
        <v>0</v>
      </c>
      <c r="W14" s="221"/>
      <c r="X14" s="223">
        <v>0</v>
      </c>
      <c r="Y14" s="223"/>
      <c r="Z14" s="60"/>
      <c r="AA14" s="60"/>
      <c r="AB14" s="74"/>
      <c r="AC14" s="192"/>
      <c r="AD14" s="193"/>
      <c r="AE14" s="193"/>
      <c r="AF14" s="194"/>
    </row>
    <row r="15" spans="1:32" ht="17.25" customHeight="1">
      <c r="A15" s="194">
        <v>7</v>
      </c>
      <c r="B15" s="220" t="str">
        <f>VLOOKUP(A15,'ふじＢ受付'!$B$2:E56,2,1)</f>
        <v>寺澤万夕美
三添　美和</v>
      </c>
      <c r="C15" s="193" t="str">
        <f>VLOOKUP(A15,'ふじＢ受付'!$B$2:E56,3,1)</f>
        <v>(滋)</v>
      </c>
      <c r="D15" s="193" t="str">
        <f>VLOOKUP(A15,'ふじＢ受付'!$B$2:E56,4,1)</f>
        <v>八幡レディース</v>
      </c>
      <c r="E15" s="4"/>
      <c r="F15" s="224">
        <v>1</v>
      </c>
      <c r="G15" s="224"/>
      <c r="H15" s="66"/>
      <c r="I15" s="60"/>
      <c r="J15" s="221">
        <v>2</v>
      </c>
      <c r="K15" s="221"/>
      <c r="L15" s="63"/>
      <c r="M15" s="91"/>
      <c r="N15" s="60"/>
      <c r="O15" s="63"/>
      <c r="P15" s="60"/>
      <c r="Q15" s="63"/>
      <c r="R15" s="60"/>
      <c r="S15" s="62"/>
      <c r="T15" s="60"/>
      <c r="U15" s="60"/>
      <c r="V15" s="221">
        <v>0</v>
      </c>
      <c r="W15" s="221"/>
      <c r="X15" s="66"/>
      <c r="Y15" s="66"/>
      <c r="Z15" s="66"/>
      <c r="AA15" s="66"/>
      <c r="AB15" s="66"/>
      <c r="AC15" s="192" t="str">
        <f>VLOOKUP(AF15,'ふじＢ受付'!$B$2:E56,2,1)</f>
        <v>日比野容子
喜多村明子</v>
      </c>
      <c r="AD15" s="193" t="str">
        <f>VLOOKUP(AF15,'ふじＢ受付'!$B$2:E56,3,1)</f>
        <v>(京)</v>
      </c>
      <c r="AE15" s="193" t="str">
        <f>VLOOKUP(AF15,'ふじＢ受付'!$B$2:E56,4,1)</f>
        <v>若竹</v>
      </c>
      <c r="AF15" s="194">
        <v>28</v>
      </c>
    </row>
    <row r="16" spans="1:32" ht="17.25" customHeight="1">
      <c r="A16" s="194"/>
      <c r="B16" s="220"/>
      <c r="C16" s="193"/>
      <c r="D16" s="193"/>
      <c r="E16" s="7"/>
      <c r="F16" s="70"/>
      <c r="G16" s="60"/>
      <c r="H16" s="60"/>
      <c r="I16" s="74"/>
      <c r="J16" s="70"/>
      <c r="K16" s="64"/>
      <c r="L16" s="63"/>
      <c r="M16" s="60"/>
      <c r="N16" s="60"/>
      <c r="O16" s="63"/>
      <c r="P16" s="60"/>
      <c r="Q16" s="63"/>
      <c r="R16" s="60"/>
      <c r="S16" s="63"/>
      <c r="T16" s="60"/>
      <c r="U16" s="60"/>
      <c r="V16" s="61"/>
      <c r="W16" s="74"/>
      <c r="X16" s="60"/>
      <c r="Y16" s="60"/>
      <c r="Z16" s="70"/>
      <c r="AA16" s="60"/>
      <c r="AB16" s="60"/>
      <c r="AC16" s="192"/>
      <c r="AD16" s="193"/>
      <c r="AE16" s="193"/>
      <c r="AF16" s="194"/>
    </row>
    <row r="17" spans="1:32" ht="17.25" customHeight="1" thickBot="1">
      <c r="A17" s="194">
        <v>8</v>
      </c>
      <c r="B17" s="220" t="str">
        <f>VLOOKUP(A17,'ふじＢ受付'!$B$2:E58,2,1)</f>
        <v>松本　修子
野中　広子</v>
      </c>
      <c r="C17" s="193" t="str">
        <f>VLOOKUP(A17,'ふじＢ受付'!$B$2:E58,3,1)</f>
        <v>(京)</v>
      </c>
      <c r="D17" s="193" t="str">
        <f>VLOOKUP(A17,'ふじＢ受付'!$B$2:E58,4,1)</f>
        <v>オールかめおか</v>
      </c>
      <c r="E17" s="4"/>
      <c r="F17" s="65"/>
      <c r="G17" s="66"/>
      <c r="H17" s="224">
        <v>1</v>
      </c>
      <c r="I17" s="224"/>
      <c r="J17" s="61"/>
      <c r="K17" s="85"/>
      <c r="L17" s="77"/>
      <c r="M17" s="60"/>
      <c r="N17" s="60"/>
      <c r="O17" s="63"/>
      <c r="P17" s="60"/>
      <c r="Q17" s="63"/>
      <c r="R17" s="60"/>
      <c r="S17" s="63"/>
      <c r="T17" s="225">
        <v>0</v>
      </c>
      <c r="U17" s="221"/>
      <c r="V17" s="61"/>
      <c r="W17" s="66"/>
      <c r="X17" s="224">
        <v>1</v>
      </c>
      <c r="Y17" s="224"/>
      <c r="Z17" s="65"/>
      <c r="AA17" s="66"/>
      <c r="AB17" s="66"/>
      <c r="AC17" s="192" t="str">
        <f>VLOOKUP(AF17,'ふじＢ受付'!$B$2:E58,2,1)</f>
        <v>浜崎　順子
泉尾喜美子</v>
      </c>
      <c r="AD17" s="193" t="str">
        <f>VLOOKUP(AF17,'ふじＢ受付'!$B$2:E58,3,1)</f>
        <v>(滋)</v>
      </c>
      <c r="AE17" s="193" t="str">
        <f>VLOOKUP(AF17,'ふじＢ受付'!$B$2:E58,4,1)</f>
        <v>さざなみレディース</v>
      </c>
      <c r="AF17" s="194">
        <v>29</v>
      </c>
    </row>
    <row r="18" spans="1:32" ht="17.25" customHeight="1">
      <c r="A18" s="194"/>
      <c r="B18" s="220"/>
      <c r="C18" s="193"/>
      <c r="D18" s="193"/>
      <c r="E18" s="1"/>
      <c r="F18" s="74"/>
      <c r="G18" s="60"/>
      <c r="H18" s="70"/>
      <c r="I18" s="74"/>
      <c r="J18" s="86"/>
      <c r="K18" s="60"/>
      <c r="L18" s="60"/>
      <c r="M18" s="60"/>
      <c r="N18" s="60"/>
      <c r="O18" s="63"/>
      <c r="P18" s="60"/>
      <c r="Q18" s="63"/>
      <c r="R18" s="60"/>
      <c r="S18" s="63"/>
      <c r="T18" s="61"/>
      <c r="U18" s="79"/>
      <c r="V18" s="62"/>
      <c r="W18" s="60"/>
      <c r="X18" s="70"/>
      <c r="Y18" s="60"/>
      <c r="Z18" s="223">
        <v>1</v>
      </c>
      <c r="AA18" s="223"/>
      <c r="AB18" s="60"/>
      <c r="AC18" s="192"/>
      <c r="AD18" s="193"/>
      <c r="AE18" s="193"/>
      <c r="AF18" s="194"/>
    </row>
    <row r="19" spans="1:32" ht="17.25" customHeight="1" thickBot="1">
      <c r="A19" s="194">
        <v>9</v>
      </c>
      <c r="B19" s="220" t="str">
        <f>VLOOKUP(A19,'ふじＢ受付'!$B$2:E60,2,1)</f>
        <v>重松　　苗
平　　典子</v>
      </c>
      <c r="C19" s="193" t="str">
        <f>VLOOKUP(A19,'ふじＢ受付'!$B$2:E60,3,1)</f>
        <v>(京)</v>
      </c>
      <c r="D19" s="193" t="str">
        <f>VLOOKUP(A19,'ふじＢ受付'!$B$2:E60,4,1)</f>
        <v>嵯峨
やましな</v>
      </c>
      <c r="E19" s="55"/>
      <c r="F19" s="58"/>
      <c r="G19" s="58"/>
      <c r="H19" s="84"/>
      <c r="I19" s="58"/>
      <c r="J19" s="77"/>
      <c r="K19" s="60"/>
      <c r="L19" s="60"/>
      <c r="M19" s="60"/>
      <c r="N19" s="60"/>
      <c r="O19" s="63"/>
      <c r="P19" s="60"/>
      <c r="Q19" s="63"/>
      <c r="R19" s="60"/>
      <c r="S19" s="63"/>
      <c r="T19" s="61"/>
      <c r="U19" s="60"/>
      <c r="V19" s="63"/>
      <c r="W19" s="68"/>
      <c r="X19" s="84"/>
      <c r="Y19" s="58"/>
      <c r="Z19" s="58"/>
      <c r="AA19" s="58"/>
      <c r="AB19" s="58"/>
      <c r="AC19" s="192" t="str">
        <f>VLOOKUP(AF19,'ふじＢ受付'!$B$2:E60,2,1)</f>
        <v>廣瀬由美子
川﨑　　恵</v>
      </c>
      <c r="AD19" s="193" t="str">
        <f>VLOOKUP(AF19,'ふじＢ受付'!$B$2:E60,3,1)</f>
        <v>(京)</v>
      </c>
      <c r="AE19" s="193" t="str">
        <f>VLOOKUP(AF19,'ふじＢ受付'!$B$2:E60,4,1)</f>
        <v>葵</v>
      </c>
      <c r="AF19" s="194">
        <v>30</v>
      </c>
    </row>
    <row r="20" spans="1:32" ht="17.25" customHeight="1" thickBot="1">
      <c r="A20" s="194"/>
      <c r="B20" s="220"/>
      <c r="C20" s="193"/>
      <c r="D20" s="193"/>
      <c r="E20" s="1"/>
      <c r="F20" s="60"/>
      <c r="G20" s="60"/>
      <c r="H20" s="60"/>
      <c r="I20" s="60"/>
      <c r="J20" s="60"/>
      <c r="K20" s="60"/>
      <c r="L20" s="60"/>
      <c r="M20" s="60"/>
      <c r="N20" s="60"/>
      <c r="O20" s="63"/>
      <c r="P20" s="60"/>
      <c r="Q20" s="63"/>
      <c r="R20" s="60"/>
      <c r="S20" s="63"/>
      <c r="T20" s="61"/>
      <c r="U20" s="60"/>
      <c r="V20" s="60"/>
      <c r="W20" s="60"/>
      <c r="X20" s="60"/>
      <c r="Y20" s="60"/>
      <c r="Z20" s="60"/>
      <c r="AA20" s="60"/>
      <c r="AB20" s="60"/>
      <c r="AC20" s="192"/>
      <c r="AD20" s="193"/>
      <c r="AE20" s="193"/>
      <c r="AF20" s="194"/>
    </row>
    <row r="21" spans="1:32" ht="17.25" customHeight="1" thickBot="1">
      <c r="A21" s="194">
        <v>10</v>
      </c>
      <c r="B21" s="220" t="str">
        <f>VLOOKUP(A21,'ふじＢ受付'!$B$2:E62,2,1)</f>
        <v>大沼和佳子
仲野　尚代</v>
      </c>
      <c r="C21" s="193" t="str">
        <f>VLOOKUP(A21,'ふじＢ受付'!$B$2:E62,3,1)</f>
        <v>(奈)</v>
      </c>
      <c r="D21" s="193" t="str">
        <f>VLOOKUP(A21,'ふじＢ受付'!$B$2:E62,4,1)</f>
        <v>若草
上牧</v>
      </c>
      <c r="E21" s="55"/>
      <c r="F21" s="58"/>
      <c r="G21" s="58"/>
      <c r="H21" s="58"/>
      <c r="I21" s="58"/>
      <c r="J21" s="58"/>
      <c r="K21" s="60"/>
      <c r="L21" s="60"/>
      <c r="M21" s="60"/>
      <c r="N21" s="60"/>
      <c r="O21" s="63"/>
      <c r="P21" s="60"/>
      <c r="Q21" s="63"/>
      <c r="R21" s="60"/>
      <c r="S21" s="60"/>
      <c r="T21" s="62"/>
      <c r="U21" s="60"/>
      <c r="V21" s="60"/>
      <c r="W21" s="58"/>
      <c r="X21" s="58"/>
      <c r="Y21" s="58"/>
      <c r="Z21" s="58"/>
      <c r="AA21" s="58"/>
      <c r="AB21" s="58"/>
      <c r="AC21" s="192" t="str">
        <f>VLOOKUP(AF21,'ふじＢ受付'!$B$2:E62,2,1)</f>
        <v>中村　正子
田中　千佳</v>
      </c>
      <c r="AD21" s="193" t="str">
        <f>VLOOKUP(AF21,'ふじＢ受付'!$B$2:E62,3,1)</f>
        <v>(奈)</v>
      </c>
      <c r="AE21" s="193" t="str">
        <f>VLOOKUP(AF21,'ふじＢ受付'!$B$2:E62,4,1)</f>
        <v>若草</v>
      </c>
      <c r="AF21" s="194">
        <v>31</v>
      </c>
    </row>
    <row r="22" spans="1:32" ht="17.25" customHeight="1">
      <c r="A22" s="194"/>
      <c r="B22" s="220"/>
      <c r="C22" s="193"/>
      <c r="D22" s="193"/>
      <c r="E22" s="1"/>
      <c r="F22" s="61"/>
      <c r="G22" s="60"/>
      <c r="H22" s="60"/>
      <c r="I22" s="60"/>
      <c r="J22" s="62"/>
      <c r="K22" s="60"/>
      <c r="L22" s="60"/>
      <c r="M22" s="60"/>
      <c r="N22" s="60"/>
      <c r="O22" s="63"/>
      <c r="P22" s="60"/>
      <c r="Q22" s="63"/>
      <c r="R22" s="60"/>
      <c r="S22" s="60"/>
      <c r="T22" s="63"/>
      <c r="U22" s="60"/>
      <c r="V22" s="63"/>
      <c r="W22" s="60"/>
      <c r="X22" s="60"/>
      <c r="Y22" s="60"/>
      <c r="Z22" s="61"/>
      <c r="AA22" s="60"/>
      <c r="AB22" s="60"/>
      <c r="AC22" s="192"/>
      <c r="AD22" s="193"/>
      <c r="AE22" s="193"/>
      <c r="AF22" s="194"/>
    </row>
    <row r="23" spans="1:32" ht="17.25" customHeight="1" thickBot="1">
      <c r="A23" s="194">
        <v>11</v>
      </c>
      <c r="B23" s="220" t="str">
        <f>VLOOKUP(A23,'ふじＢ受付'!$B$2:E64,2,1)</f>
        <v>井尻知嘉子
小田桐佳代</v>
      </c>
      <c r="C23" s="193" t="str">
        <f>VLOOKUP(A23,'ふじＢ受付'!$B$2:E64,3,1)</f>
        <v>(京)</v>
      </c>
      <c r="D23" s="193" t="str">
        <f>VLOOKUP(A23,'ふじＢ受付'!$B$2:E64,4,1)</f>
        <v>葵</v>
      </c>
      <c r="E23" s="4"/>
      <c r="F23" s="65"/>
      <c r="G23" s="66"/>
      <c r="H23" s="224">
        <v>0</v>
      </c>
      <c r="I23" s="224"/>
      <c r="J23" s="63"/>
      <c r="K23" s="60"/>
      <c r="L23" s="60"/>
      <c r="M23" s="60"/>
      <c r="N23" s="60"/>
      <c r="O23" s="63"/>
      <c r="P23" s="60"/>
      <c r="Q23" s="63"/>
      <c r="R23" s="60"/>
      <c r="S23" s="60"/>
      <c r="T23" s="63"/>
      <c r="U23" s="68"/>
      <c r="V23" s="77"/>
      <c r="W23" s="66"/>
      <c r="X23" s="224">
        <v>2</v>
      </c>
      <c r="Y23" s="224"/>
      <c r="Z23" s="65"/>
      <c r="AA23" s="66"/>
      <c r="AB23" s="60"/>
      <c r="AC23" s="192" t="str">
        <f>VLOOKUP(AF23,'ふじＢ受付'!$B$2:E64,2,1)</f>
        <v>武藤　洋美
筒井務津子</v>
      </c>
      <c r="AD23" s="193" t="str">
        <f>VLOOKUP(AF23,'ふじＢ受付'!$B$2:E64,3,1)</f>
        <v>(京)</v>
      </c>
      <c r="AE23" s="193" t="str">
        <f>VLOOKUP(AF23,'ふじＢ受付'!$B$2:E64,4,1)</f>
        <v>やましな</v>
      </c>
      <c r="AF23" s="194">
        <v>32</v>
      </c>
    </row>
    <row r="24" spans="1:32" ht="17.25" customHeight="1" thickBot="1">
      <c r="A24" s="194"/>
      <c r="B24" s="220"/>
      <c r="C24" s="193"/>
      <c r="D24" s="193"/>
      <c r="E24" s="1"/>
      <c r="F24" s="223">
        <v>1</v>
      </c>
      <c r="G24" s="223"/>
      <c r="H24" s="70"/>
      <c r="I24" s="74"/>
      <c r="J24" s="86"/>
      <c r="K24" s="60"/>
      <c r="L24" s="60"/>
      <c r="M24" s="60"/>
      <c r="N24" s="60"/>
      <c r="O24" s="63"/>
      <c r="P24" s="88"/>
      <c r="Q24" s="63"/>
      <c r="R24" s="60"/>
      <c r="S24" s="60"/>
      <c r="T24" s="60"/>
      <c r="U24" s="60"/>
      <c r="V24" s="61"/>
      <c r="W24" s="60"/>
      <c r="X24" s="70"/>
      <c r="Y24" s="60"/>
      <c r="Z24" s="223">
        <v>0</v>
      </c>
      <c r="AA24" s="223"/>
      <c r="AB24" s="74"/>
      <c r="AC24" s="192"/>
      <c r="AD24" s="193"/>
      <c r="AE24" s="193"/>
      <c r="AF24" s="194"/>
    </row>
    <row r="25" spans="1:32" ht="17.25" customHeight="1">
      <c r="A25" s="194">
        <v>12</v>
      </c>
      <c r="B25" s="220" t="str">
        <f>VLOOKUP(A25,'ふじＢ受付'!$B$2:E66,2,1)</f>
        <v>厚東　美沙
中川　　望</v>
      </c>
      <c r="C25" s="193" t="str">
        <f>VLOOKUP(A25,'ふじＢ受付'!$B$2:E66,3,1)</f>
        <v>(京)</v>
      </c>
      <c r="D25" s="193" t="str">
        <f>VLOOKUP(A25,'ふじＢ受付'!$B$2:E66,4,1)</f>
        <v>クレッシェンド</v>
      </c>
      <c r="E25" s="4"/>
      <c r="F25" s="66"/>
      <c r="G25" s="66"/>
      <c r="H25" s="65"/>
      <c r="I25" s="69"/>
      <c r="J25" s="65"/>
      <c r="K25" s="79"/>
      <c r="L25" s="62"/>
      <c r="M25" s="60"/>
      <c r="N25" s="60"/>
      <c r="O25" s="63"/>
      <c r="P25" s="88"/>
      <c r="Q25" s="63"/>
      <c r="R25" s="60"/>
      <c r="S25" s="60"/>
      <c r="T25" s="60"/>
      <c r="U25" s="60"/>
      <c r="V25" s="61"/>
      <c r="W25" s="69"/>
      <c r="X25" s="65"/>
      <c r="Y25" s="66"/>
      <c r="Z25" s="66"/>
      <c r="AA25" s="66"/>
      <c r="AB25" s="66"/>
      <c r="AC25" s="192" t="str">
        <f>VLOOKUP(AF25,'ふじＢ受付'!$B$2:E66,2,1)</f>
        <v>中川　久美
井上友美子</v>
      </c>
      <c r="AD25" s="193" t="str">
        <f>VLOOKUP(AF25,'ふじＢ受付'!$B$2:E66,3,1)</f>
        <v>(京)</v>
      </c>
      <c r="AE25" s="193" t="str">
        <f>VLOOKUP(AF25,'ふじＢ受付'!$B$2:E66,4,1)</f>
        <v>洛南パーソンズ　　</v>
      </c>
      <c r="AF25" s="194">
        <v>33</v>
      </c>
    </row>
    <row r="26" spans="1:32" ht="17.25" customHeight="1" thickBot="1">
      <c r="A26" s="194"/>
      <c r="B26" s="220"/>
      <c r="C26" s="193"/>
      <c r="D26" s="193"/>
      <c r="E26" s="7"/>
      <c r="F26" s="60"/>
      <c r="G26" s="60"/>
      <c r="H26" s="60"/>
      <c r="I26" s="60"/>
      <c r="J26" s="221">
        <v>2</v>
      </c>
      <c r="K26" s="221"/>
      <c r="L26" s="63"/>
      <c r="M26" s="225" t="s">
        <v>661</v>
      </c>
      <c r="N26" s="232"/>
      <c r="O26" s="222"/>
      <c r="P26" s="99"/>
      <c r="Q26" s="63"/>
      <c r="R26" s="60"/>
      <c r="S26" s="60"/>
      <c r="T26" s="60"/>
      <c r="U26" s="60"/>
      <c r="V26" s="221">
        <v>1</v>
      </c>
      <c r="W26" s="221"/>
      <c r="X26" s="60"/>
      <c r="Y26" s="60"/>
      <c r="Z26" s="60"/>
      <c r="AA26" s="60"/>
      <c r="AB26" s="60"/>
      <c r="AC26" s="192"/>
      <c r="AD26" s="193"/>
      <c r="AE26" s="193"/>
      <c r="AF26" s="194"/>
    </row>
    <row r="27" spans="1:32" ht="17.25" customHeight="1" thickBot="1">
      <c r="A27" s="194">
        <v>13</v>
      </c>
      <c r="B27" s="220" t="str">
        <f>VLOOKUP(A27,'ふじＢ受付'!$B$2:E68,2,1)</f>
        <v>森口　純子
正本真由美</v>
      </c>
      <c r="C27" s="193" t="str">
        <f>VLOOKUP(A27,'ふじＢ受付'!$B$2:E68,3,1)</f>
        <v>(京)</v>
      </c>
      <c r="D27" s="193" t="str">
        <f>VLOOKUP(A27,'ふじＢ受付'!$B$2:E68,4,1)</f>
        <v>宇治</v>
      </c>
      <c r="E27" s="55"/>
      <c r="F27" s="58"/>
      <c r="G27" s="58"/>
      <c r="H27" s="58"/>
      <c r="I27" s="58"/>
      <c r="J27" s="58"/>
      <c r="K27" s="60"/>
      <c r="L27" s="61"/>
      <c r="M27" s="71"/>
      <c r="N27" s="60"/>
      <c r="O27" s="61"/>
      <c r="P27" s="75"/>
      <c r="Q27" s="81"/>
      <c r="R27" s="64"/>
      <c r="S27" s="60"/>
      <c r="T27" s="60"/>
      <c r="U27" s="60"/>
      <c r="V27" s="60"/>
      <c r="W27" s="58"/>
      <c r="X27" s="58"/>
      <c r="Y27" s="58"/>
      <c r="Z27" s="58"/>
      <c r="AA27" s="58"/>
      <c r="AB27" s="58"/>
      <c r="AC27" s="192" t="str">
        <f>VLOOKUP(AF27,'ふじＢ受付'!$B$2:E68,2,1)</f>
        <v>重安真知子
河合亜紀子</v>
      </c>
      <c r="AD27" s="193" t="str">
        <f>VLOOKUP(AF27,'ふじＢ受付'!$B$2:E68,3,1)</f>
        <v>(奈)</v>
      </c>
      <c r="AE27" s="193" t="str">
        <f>VLOOKUP(AF27,'ふじＢ受付'!$B$2:E68,4,1)</f>
        <v>高田</v>
      </c>
      <c r="AF27" s="194">
        <v>34</v>
      </c>
    </row>
    <row r="28" spans="1:32" ht="17.25" customHeight="1">
      <c r="A28" s="194"/>
      <c r="B28" s="220"/>
      <c r="C28" s="193"/>
      <c r="D28" s="193"/>
      <c r="E28" s="1"/>
      <c r="F28" s="61"/>
      <c r="G28" s="60"/>
      <c r="H28" s="60"/>
      <c r="I28" s="60"/>
      <c r="J28" s="62"/>
      <c r="K28" s="60"/>
      <c r="L28" s="61"/>
      <c r="M28" s="61"/>
      <c r="N28" s="60"/>
      <c r="O28" s="61"/>
      <c r="P28" s="60"/>
      <c r="Q28" s="60"/>
      <c r="R28" s="64"/>
      <c r="S28" s="60"/>
      <c r="T28" s="60"/>
      <c r="U28" s="60"/>
      <c r="V28" s="63"/>
      <c r="W28" s="60"/>
      <c r="X28" s="60"/>
      <c r="Y28" s="60"/>
      <c r="Z28" s="61"/>
      <c r="AA28" s="60"/>
      <c r="AB28" s="60"/>
      <c r="AC28" s="192"/>
      <c r="AD28" s="193"/>
      <c r="AE28" s="193"/>
      <c r="AF28" s="194"/>
    </row>
    <row r="29" spans="1:32" ht="17.25" customHeight="1" thickBot="1">
      <c r="A29" s="194">
        <v>14</v>
      </c>
      <c r="B29" s="220" t="str">
        <f>VLOOKUP(A29,'ふじＢ受付'!$B$2:E70,2,1)</f>
        <v>和田　恵子
数野　信子</v>
      </c>
      <c r="C29" s="193" t="str">
        <f>VLOOKUP(A29,'ふじＢ受付'!$B$2:E70,3,1)</f>
        <v>(京)</v>
      </c>
      <c r="D29" s="193" t="str">
        <f>VLOOKUP(A29,'ふじＢ受付'!$B$2:E70,4,1)</f>
        <v>ピュア
ホップ</v>
      </c>
      <c r="E29" s="4"/>
      <c r="F29" s="65"/>
      <c r="G29" s="66"/>
      <c r="H29" s="224">
        <v>0</v>
      </c>
      <c r="I29" s="224"/>
      <c r="J29" s="67"/>
      <c r="K29" s="60"/>
      <c r="L29" s="84"/>
      <c r="M29" s="61"/>
      <c r="N29" s="60"/>
      <c r="O29" s="61"/>
      <c r="P29" s="60"/>
      <c r="Q29" s="60"/>
      <c r="R29" s="64"/>
      <c r="S29" s="60"/>
      <c r="T29" s="60"/>
      <c r="U29" s="60"/>
      <c r="V29" s="77"/>
      <c r="W29" s="66"/>
      <c r="X29" s="224">
        <v>1</v>
      </c>
      <c r="Y29" s="224"/>
      <c r="Z29" s="65"/>
      <c r="AA29" s="66"/>
      <c r="AB29" s="66"/>
      <c r="AC29" s="192" t="str">
        <f>VLOOKUP(AF29,'ふじＢ受付'!$B$2:E70,2,1)</f>
        <v>豊島　泰代
長坂二三栄</v>
      </c>
      <c r="AD29" s="193" t="str">
        <f>VLOOKUP(AF29,'ふじＢ受付'!$B$2:E70,3,1)</f>
        <v>(京)</v>
      </c>
      <c r="AE29" s="193" t="str">
        <f>VLOOKUP(AF29,'ふじＢ受付'!$B$2:E70,4,1)</f>
        <v>洛南パーソンズ　　</v>
      </c>
      <c r="AF29" s="194">
        <v>35</v>
      </c>
    </row>
    <row r="30" spans="1:32" ht="17.25" customHeight="1">
      <c r="A30" s="194"/>
      <c r="B30" s="220"/>
      <c r="C30" s="193"/>
      <c r="D30" s="193"/>
      <c r="E30" s="1"/>
      <c r="F30" s="223">
        <v>3</v>
      </c>
      <c r="G30" s="223"/>
      <c r="H30" s="70"/>
      <c r="I30" s="74"/>
      <c r="J30" s="70"/>
      <c r="K30" s="79"/>
      <c r="L30" s="221">
        <v>2</v>
      </c>
      <c r="M30" s="226"/>
      <c r="N30" s="60"/>
      <c r="O30" s="61"/>
      <c r="P30" s="60"/>
      <c r="Q30" s="60"/>
      <c r="R30" s="64"/>
      <c r="S30" s="60"/>
      <c r="T30" s="63"/>
      <c r="U30" s="92"/>
      <c r="V30" s="81"/>
      <c r="W30" s="60"/>
      <c r="X30" s="70"/>
      <c r="Y30" s="60"/>
      <c r="Z30" s="223">
        <v>0</v>
      </c>
      <c r="AA30" s="223"/>
      <c r="AB30" s="60"/>
      <c r="AC30" s="192"/>
      <c r="AD30" s="193"/>
      <c r="AE30" s="193"/>
      <c r="AF30" s="194"/>
    </row>
    <row r="31" spans="1:32" ht="17.25" customHeight="1">
      <c r="A31" s="194">
        <v>15</v>
      </c>
      <c r="B31" s="220" t="str">
        <f>VLOOKUP(A31,'ふじＢ受付'!$B$2:E72,2,1)</f>
        <v>吉永　裕子
荒川眞利惠</v>
      </c>
      <c r="C31" s="193" t="str">
        <f>VLOOKUP(A31,'ふじＢ受付'!$B$2:E72,3,1)</f>
        <v>(奈)</v>
      </c>
      <c r="D31" s="193" t="str">
        <f>VLOOKUP(A31,'ふじＢ受付'!$B$2:E72,4,1)</f>
        <v>奈良
高円</v>
      </c>
      <c r="E31" s="4"/>
      <c r="F31" s="66"/>
      <c r="G31" s="66"/>
      <c r="H31" s="65"/>
      <c r="I31" s="60"/>
      <c r="J31" s="65"/>
      <c r="K31" s="60"/>
      <c r="L31" s="60"/>
      <c r="M31" s="61"/>
      <c r="N31" s="60"/>
      <c r="O31" s="61"/>
      <c r="P31" s="60"/>
      <c r="Q31" s="60"/>
      <c r="R31" s="64"/>
      <c r="S31" s="60"/>
      <c r="T31" s="63"/>
      <c r="U31" s="60"/>
      <c r="V31" s="61"/>
      <c r="W31" s="66"/>
      <c r="X31" s="65"/>
      <c r="Y31" s="66"/>
      <c r="Z31" s="66"/>
      <c r="AA31" s="66"/>
      <c r="AB31" s="66"/>
      <c r="AC31" s="192" t="str">
        <f>VLOOKUP(AF31,'ふじＢ受付'!$B$2:E72,2,1)</f>
        <v>田中　好美
山崎　桂子</v>
      </c>
      <c r="AD31" s="193" t="str">
        <f>VLOOKUP(AF31,'ふじＢ受付'!$B$2:E72,3,1)</f>
        <v>(京)</v>
      </c>
      <c r="AE31" s="193" t="str">
        <f>VLOOKUP(AF31,'ふじＢ受付'!$B$2:E72,4,1)</f>
        <v>乙訓レディース</v>
      </c>
      <c r="AF31" s="194">
        <v>36</v>
      </c>
    </row>
    <row r="32" spans="1:32" ht="17.25" customHeight="1" thickBot="1">
      <c r="A32" s="194"/>
      <c r="B32" s="220"/>
      <c r="C32" s="193"/>
      <c r="D32" s="193"/>
      <c r="E32" s="1"/>
      <c r="F32" s="60"/>
      <c r="G32" s="60"/>
      <c r="H32" s="60"/>
      <c r="I32" s="74"/>
      <c r="J32" s="221">
        <v>3</v>
      </c>
      <c r="K32" s="221"/>
      <c r="L32" s="60"/>
      <c r="M32" s="61"/>
      <c r="N32" s="60"/>
      <c r="O32" s="84"/>
      <c r="P32" s="60"/>
      <c r="Q32" s="61"/>
      <c r="R32" s="64"/>
      <c r="S32" s="60"/>
      <c r="T32" s="77"/>
      <c r="U32" s="60"/>
      <c r="V32" s="221">
        <v>1</v>
      </c>
      <c r="W32" s="221"/>
      <c r="X32" s="60"/>
      <c r="Y32" s="60"/>
      <c r="Z32" s="60"/>
      <c r="AA32" s="60"/>
      <c r="AB32" s="60"/>
      <c r="AC32" s="192"/>
      <c r="AD32" s="193"/>
      <c r="AE32" s="193"/>
      <c r="AF32" s="194"/>
    </row>
    <row r="33" spans="1:32" ht="17.25" customHeight="1" thickBot="1">
      <c r="A33" s="194">
        <v>16</v>
      </c>
      <c r="B33" s="220" t="str">
        <f>VLOOKUP(A33,'ふじＢ受付'!$B$2:E74,2,1)</f>
        <v>柳詰美恵子
橋本　和美</v>
      </c>
      <c r="C33" s="193" t="str">
        <f>VLOOKUP(A33,'ふじＢ受付'!$B$2:E74,3,1)</f>
        <v>(奈)</v>
      </c>
      <c r="D33" s="193" t="str">
        <f>VLOOKUP(A33,'ふじＢ受付'!$B$2:E74,4,1)</f>
        <v>高田</v>
      </c>
      <c r="E33" s="55"/>
      <c r="F33" s="58"/>
      <c r="G33" s="58"/>
      <c r="H33" s="58"/>
      <c r="I33" s="58"/>
      <c r="J33" s="58"/>
      <c r="K33" s="60"/>
      <c r="L33" s="60"/>
      <c r="M33" s="63"/>
      <c r="N33" s="91"/>
      <c r="O33" s="221">
        <v>2</v>
      </c>
      <c r="P33" s="221"/>
      <c r="Q33" s="61"/>
      <c r="R33" s="60"/>
      <c r="S33" s="63"/>
      <c r="T33" s="61"/>
      <c r="U33" s="60"/>
      <c r="V33" s="60"/>
      <c r="W33" s="58"/>
      <c r="X33" s="58"/>
      <c r="Y33" s="58"/>
      <c r="Z33" s="58"/>
      <c r="AA33" s="58"/>
      <c r="AB33" s="58"/>
      <c r="AC33" s="192" t="str">
        <f>VLOOKUP(AF33,'ふじＢ受付'!$B$2:E74,2,1)</f>
        <v>近藤由美子
中川　平理</v>
      </c>
      <c r="AD33" s="193" t="str">
        <f>VLOOKUP(AF33,'ふじＢ受付'!$B$2:E74,3,1)</f>
        <v>(京)</v>
      </c>
      <c r="AE33" s="193" t="str">
        <f>VLOOKUP(AF33,'ふじＢ受付'!$B$2:E74,4,1)</f>
        <v>ピノキオ</v>
      </c>
      <c r="AF33" s="194">
        <v>37</v>
      </c>
    </row>
    <row r="34" spans="1:32" ht="17.25" customHeight="1">
      <c r="A34" s="194"/>
      <c r="B34" s="220"/>
      <c r="C34" s="193"/>
      <c r="D34" s="193"/>
      <c r="E34" s="1"/>
      <c r="F34" s="61"/>
      <c r="G34" s="60"/>
      <c r="H34" s="60"/>
      <c r="I34" s="60"/>
      <c r="J34" s="62"/>
      <c r="K34" s="60"/>
      <c r="L34" s="60"/>
      <c r="M34" s="63"/>
      <c r="N34" s="60"/>
      <c r="O34" s="60"/>
      <c r="P34" s="60"/>
      <c r="Q34" s="61"/>
      <c r="R34" s="60"/>
      <c r="S34" s="63"/>
      <c r="T34" s="61"/>
      <c r="U34" s="60"/>
      <c r="V34" s="63"/>
      <c r="W34" s="60"/>
      <c r="X34" s="60"/>
      <c r="Y34" s="60"/>
      <c r="Z34" s="61"/>
      <c r="AA34" s="60"/>
      <c r="AB34" s="60"/>
      <c r="AC34" s="192"/>
      <c r="AD34" s="193"/>
      <c r="AE34" s="193"/>
      <c r="AF34" s="194"/>
    </row>
    <row r="35" spans="1:32" ht="17.25" customHeight="1" thickBot="1">
      <c r="A35" s="194">
        <v>17</v>
      </c>
      <c r="B35" s="220" t="str">
        <f>VLOOKUP(A35,'ふじＢ受付'!$B$2:E76,2,1)</f>
        <v>大槻あい子
伊藤　雅子</v>
      </c>
      <c r="C35" s="193" t="str">
        <f>VLOOKUP(A35,'ふじＢ受付'!$B$2:E76,3,1)</f>
        <v>(京)</v>
      </c>
      <c r="D35" s="193" t="str">
        <f>VLOOKUP(A35,'ふじＢ受付'!$B$2:E76,4,1)</f>
        <v>ピノキオ</v>
      </c>
      <c r="E35" s="4"/>
      <c r="F35" s="65"/>
      <c r="G35" s="66"/>
      <c r="H35" s="224">
        <v>2</v>
      </c>
      <c r="I35" s="224"/>
      <c r="J35" s="67"/>
      <c r="K35" s="98"/>
      <c r="L35" s="221">
        <v>0</v>
      </c>
      <c r="M35" s="222"/>
      <c r="N35" s="60"/>
      <c r="O35" s="60"/>
      <c r="P35" s="60"/>
      <c r="Q35" s="61"/>
      <c r="R35" s="60"/>
      <c r="S35" s="63"/>
      <c r="T35" s="61"/>
      <c r="U35" s="85"/>
      <c r="V35" s="77"/>
      <c r="W35" s="66"/>
      <c r="X35" s="66"/>
      <c r="Y35" s="66"/>
      <c r="Z35" s="65"/>
      <c r="AA35" s="66"/>
      <c r="AB35" s="66"/>
      <c r="AC35" s="192" t="str">
        <f>VLOOKUP(AF35,'ふじＢ受付'!$B$2:E76,2,1)</f>
        <v>井尻　玉枝
椋木真由美</v>
      </c>
      <c r="AD35" s="193" t="str">
        <f>VLOOKUP(AF35,'ふじＢ受付'!$B$2:E76,3,1)</f>
        <v>(京)</v>
      </c>
      <c r="AE35" s="193" t="str">
        <f>VLOOKUP(AF35,'ふじＢ受付'!$B$2:E76,4,1)</f>
        <v>葵</v>
      </c>
      <c r="AF35" s="194">
        <v>38</v>
      </c>
    </row>
    <row r="36" spans="1:32" ht="17.25" customHeight="1">
      <c r="A36" s="194"/>
      <c r="B36" s="220"/>
      <c r="C36" s="193"/>
      <c r="D36" s="193"/>
      <c r="E36" s="1"/>
      <c r="F36" s="223">
        <v>2</v>
      </c>
      <c r="G36" s="223"/>
      <c r="H36" s="70"/>
      <c r="I36" s="74"/>
      <c r="J36" s="70"/>
      <c r="K36" s="79"/>
      <c r="L36" s="81"/>
      <c r="M36" s="63"/>
      <c r="N36" s="60"/>
      <c r="O36" s="60"/>
      <c r="P36" s="60"/>
      <c r="Q36" s="61"/>
      <c r="R36" s="60"/>
      <c r="S36" s="63"/>
      <c r="T36" s="225">
        <v>2</v>
      </c>
      <c r="U36" s="221"/>
      <c r="V36" s="81"/>
      <c r="W36" s="60"/>
      <c r="X36" s="70"/>
      <c r="Y36" s="60"/>
      <c r="Z36" s="223">
        <v>1</v>
      </c>
      <c r="AA36" s="223"/>
      <c r="AB36" s="60"/>
      <c r="AC36" s="192"/>
      <c r="AD36" s="193"/>
      <c r="AE36" s="193"/>
      <c r="AF36" s="194"/>
    </row>
    <row r="37" spans="1:32" ht="17.25" customHeight="1">
      <c r="A37" s="194">
        <v>18</v>
      </c>
      <c r="B37" s="220" t="str">
        <f>VLOOKUP(A37,'ふじＢ受付'!$B$2:E78,2,1)</f>
        <v>竹谷　洋子
山下　朱美</v>
      </c>
      <c r="C37" s="193" t="str">
        <f>VLOOKUP(A37,'ふじＢ受付'!$B$2:E78,3,1)</f>
        <v>(京)</v>
      </c>
      <c r="D37" s="193" t="str">
        <f>VLOOKUP(A37,'ふじＢ受付'!$B$2:E78,4,1)</f>
        <v>洛西</v>
      </c>
      <c r="E37" s="4"/>
      <c r="F37" s="66"/>
      <c r="G37" s="66"/>
      <c r="H37" s="65"/>
      <c r="I37" s="60"/>
      <c r="J37" s="65"/>
      <c r="K37" s="60"/>
      <c r="L37" s="61"/>
      <c r="M37" s="63"/>
      <c r="N37" s="60"/>
      <c r="O37" s="60"/>
      <c r="P37" s="60"/>
      <c r="Q37" s="61"/>
      <c r="R37" s="60"/>
      <c r="S37" s="63"/>
      <c r="T37" s="60"/>
      <c r="U37" s="60"/>
      <c r="V37" s="61"/>
      <c r="W37" s="66"/>
      <c r="X37" s="65"/>
      <c r="Y37" s="66"/>
      <c r="Z37" s="66"/>
      <c r="AA37" s="66"/>
      <c r="AB37" s="66"/>
      <c r="AC37" s="192" t="str">
        <f>VLOOKUP(AF37,'ふじＢ受付'!$B$2:E78,2,1)</f>
        <v>宮本　朱美
吉岡千恵子</v>
      </c>
      <c r="AD37" s="193" t="str">
        <f>VLOOKUP(AF37,'ふじＢ受付'!$B$2:E78,3,1)</f>
        <v>(京)</v>
      </c>
      <c r="AE37" s="193" t="str">
        <f>VLOOKUP(AF37,'ふじＢ受付'!$B$2:E78,4,1)</f>
        <v>若竹
ＡＢＣ</v>
      </c>
      <c r="AF37" s="194">
        <v>39</v>
      </c>
    </row>
    <row r="38" spans="1:32" ht="17.25" customHeight="1" thickBot="1">
      <c r="A38" s="194"/>
      <c r="B38" s="220"/>
      <c r="C38" s="193"/>
      <c r="D38" s="193"/>
      <c r="E38" s="7"/>
      <c r="F38" s="60"/>
      <c r="G38" s="60"/>
      <c r="H38" s="60"/>
      <c r="I38" s="74"/>
      <c r="J38" s="221">
        <v>3</v>
      </c>
      <c r="K38" s="221"/>
      <c r="L38" s="61"/>
      <c r="M38" s="90"/>
      <c r="N38" s="60"/>
      <c r="O38" s="60"/>
      <c r="P38" s="60"/>
      <c r="Q38" s="61"/>
      <c r="R38" s="85"/>
      <c r="S38" s="77"/>
      <c r="T38" s="60"/>
      <c r="U38" s="60"/>
      <c r="V38" s="221">
        <v>1</v>
      </c>
      <c r="W38" s="221"/>
      <c r="X38" s="223">
        <v>2</v>
      </c>
      <c r="Y38" s="223"/>
      <c r="Z38" s="60"/>
      <c r="AA38" s="60"/>
      <c r="AB38" s="60"/>
      <c r="AC38" s="192"/>
      <c r="AD38" s="193"/>
      <c r="AE38" s="193"/>
      <c r="AF38" s="194"/>
    </row>
    <row r="39" spans="1:32" ht="17.25" customHeight="1" thickBot="1">
      <c r="A39" s="194">
        <v>19</v>
      </c>
      <c r="B39" s="220" t="str">
        <f>VLOOKUP(A39,'ふじＢ受付'!$B$2:E80,2,1)</f>
        <v>清水　美香
澤　　優子</v>
      </c>
      <c r="C39" s="193" t="str">
        <f>VLOOKUP(A39,'ふじＢ受付'!$B$2:E80,3,1)</f>
        <v>(京)</v>
      </c>
      <c r="D39" s="193" t="str">
        <f>VLOOKUP(A39,'ふじＢ受付'!$B$2:E80,4,1)</f>
        <v>やましな
ＡＢＣ</v>
      </c>
      <c r="E39" s="55"/>
      <c r="F39" s="58"/>
      <c r="G39" s="58"/>
      <c r="H39" s="58"/>
      <c r="I39" s="58"/>
      <c r="J39" s="58"/>
      <c r="K39" s="60"/>
      <c r="L39" s="63"/>
      <c r="M39" s="91"/>
      <c r="N39" s="60"/>
      <c r="O39" s="60"/>
      <c r="P39" s="60"/>
      <c r="Q39" s="221">
        <v>2</v>
      </c>
      <c r="R39" s="221"/>
      <c r="S39" s="61"/>
      <c r="T39" s="60"/>
      <c r="U39" s="60"/>
      <c r="V39" s="60"/>
      <c r="W39" s="66"/>
      <c r="X39" s="66"/>
      <c r="Y39" s="66"/>
      <c r="Z39" s="224">
        <v>0</v>
      </c>
      <c r="AA39" s="224"/>
      <c r="AB39" s="59"/>
      <c r="AC39" s="192" t="str">
        <f>VLOOKUP(AF39,'ふじＢ受付'!$B$2:E80,2,1)</f>
        <v>山内　光代
日比野智子</v>
      </c>
      <c r="AD39" s="193" t="str">
        <f>VLOOKUP(AF39,'ふじＢ受付'!$B$2:E80,3,1)</f>
        <v>(京)</v>
      </c>
      <c r="AE39" s="193" t="str">
        <f>VLOOKUP(AF39,'ふじＢ受付'!$B$2:E80,4,1)</f>
        <v>ピュア</v>
      </c>
      <c r="AF39" s="194">
        <v>40</v>
      </c>
    </row>
    <row r="40" spans="1:32" ht="17.25" customHeight="1">
      <c r="A40" s="194"/>
      <c r="B40" s="220"/>
      <c r="C40" s="193"/>
      <c r="D40" s="193"/>
      <c r="E40" s="1"/>
      <c r="F40" s="61"/>
      <c r="G40" s="60"/>
      <c r="H40" s="60"/>
      <c r="I40" s="60"/>
      <c r="J40" s="62"/>
      <c r="K40" s="60"/>
      <c r="L40" s="63"/>
      <c r="M40" s="60"/>
      <c r="N40" s="60"/>
      <c r="O40" s="60"/>
      <c r="P40" s="60"/>
      <c r="Q40" s="60"/>
      <c r="R40" s="60"/>
      <c r="S40" s="61"/>
      <c r="T40" s="61"/>
      <c r="U40" s="75"/>
      <c r="V40" s="74"/>
      <c r="W40" s="60"/>
      <c r="X40" s="70"/>
      <c r="Y40" s="60"/>
      <c r="Z40" s="61"/>
      <c r="AA40" s="60"/>
      <c r="AB40" s="74"/>
      <c r="AC40" s="192"/>
      <c r="AD40" s="193"/>
      <c r="AE40" s="193"/>
      <c r="AF40" s="194"/>
    </row>
    <row r="41" spans="1:32" ht="17.25" customHeight="1" thickBot="1">
      <c r="A41" s="194">
        <v>20</v>
      </c>
      <c r="B41" s="220" t="str">
        <f>VLOOKUP(A41,'ふじＢ受付'!$B$2:E82,2,1)</f>
        <v>佐々木ひとみ
松岡扶美子</v>
      </c>
      <c r="C41" s="193" t="str">
        <f>VLOOKUP(A41,'ふじＢ受付'!$B$2:E82,3,1)</f>
        <v>(京)</v>
      </c>
      <c r="D41" s="193" t="str">
        <f>VLOOKUP(A41,'ふじＢ受付'!$B$2:E82,4,1)</f>
        <v>洛南パーソンズ　　</v>
      </c>
      <c r="E41" s="4"/>
      <c r="F41" s="65"/>
      <c r="G41" s="66"/>
      <c r="H41" s="224">
        <v>1</v>
      </c>
      <c r="I41" s="224"/>
      <c r="J41" s="67"/>
      <c r="K41" s="60"/>
      <c r="L41" s="77"/>
      <c r="M41" s="60"/>
      <c r="N41" s="60"/>
      <c r="O41" s="60"/>
      <c r="P41" s="60"/>
      <c r="Q41" s="60"/>
      <c r="R41" s="60"/>
      <c r="S41" s="61"/>
      <c r="T41" s="61"/>
      <c r="U41" s="85"/>
      <c r="V41" s="58"/>
      <c r="W41" s="58"/>
      <c r="X41" s="84"/>
      <c r="Y41" s="58"/>
      <c r="Z41" s="84"/>
      <c r="AA41" s="58"/>
      <c r="AB41" s="66"/>
      <c r="AC41" s="192" t="str">
        <f>VLOOKUP(AF41,'ふじＢ受付'!$B$2:E82,2,1)</f>
        <v>角江　和美
竹田由紀子</v>
      </c>
      <c r="AD41" s="193" t="str">
        <f>VLOOKUP(AF41,'ふじＢ受付'!$B$2:E82,3,1)</f>
        <v>(京)</v>
      </c>
      <c r="AE41" s="193" t="str">
        <f>VLOOKUP(AF41,'ふじＢ受付'!$B$2:E82,4,1)</f>
        <v>やましな</v>
      </c>
      <c r="AF41" s="194">
        <v>41</v>
      </c>
    </row>
    <row r="42" spans="1:32" ht="17.25" customHeight="1" thickBot="1">
      <c r="A42" s="194"/>
      <c r="B42" s="220"/>
      <c r="C42" s="193"/>
      <c r="D42" s="193"/>
      <c r="E42" s="1"/>
      <c r="F42" s="223">
        <v>2</v>
      </c>
      <c r="G42" s="223"/>
      <c r="H42" s="70"/>
      <c r="I42" s="74"/>
      <c r="J42" s="70"/>
      <c r="K42" s="79"/>
      <c r="L42" s="92"/>
      <c r="M42" s="60"/>
      <c r="N42" s="60"/>
      <c r="O42" s="60"/>
      <c r="P42" s="60"/>
      <c r="Q42" s="60"/>
      <c r="R42" s="60"/>
      <c r="S42" s="61"/>
      <c r="T42" s="90"/>
      <c r="U42" s="61"/>
      <c r="V42" s="60"/>
      <c r="W42" s="61"/>
      <c r="X42" s="61"/>
      <c r="Y42" s="60"/>
      <c r="Z42" s="60"/>
      <c r="AA42" s="60"/>
      <c r="AB42" s="60"/>
      <c r="AC42" s="192"/>
      <c r="AD42" s="193"/>
      <c r="AE42" s="193"/>
      <c r="AF42" s="194"/>
    </row>
    <row r="43" spans="1:32" ht="17.25" customHeight="1">
      <c r="A43" s="194">
        <v>21</v>
      </c>
      <c r="B43" s="220" t="str">
        <f>VLOOKUP(A43,'ふじＢ受付'!$B$2:E84,2,1)</f>
        <v>増田　明美
松本美智子</v>
      </c>
      <c r="C43" s="193" t="str">
        <f>VLOOKUP(A43,'ふじＢ受付'!$B$2:E84,3,1)</f>
        <v>(京)</v>
      </c>
      <c r="D43" s="193" t="str">
        <f>VLOOKUP(A43,'ふじＢ受付'!$B$2:E84,4,1)</f>
        <v>オールかめおか</v>
      </c>
      <c r="E43" s="4"/>
      <c r="F43" s="66"/>
      <c r="G43" s="66"/>
      <c r="H43" s="65"/>
      <c r="I43" s="69"/>
      <c r="J43" s="65"/>
      <c r="K43" s="60"/>
      <c r="L43" s="60"/>
      <c r="M43" s="60"/>
      <c r="N43" s="60"/>
      <c r="O43" s="60"/>
      <c r="P43" s="60"/>
      <c r="Q43" s="60"/>
      <c r="R43" s="60"/>
      <c r="S43" s="221">
        <v>2</v>
      </c>
      <c r="T43" s="226"/>
      <c r="U43" s="61"/>
      <c r="V43" s="60"/>
      <c r="W43" s="65"/>
      <c r="X43" s="65"/>
      <c r="Y43" s="66"/>
      <c r="Z43" s="224">
        <v>0</v>
      </c>
      <c r="AA43" s="224"/>
      <c r="AB43" s="66"/>
      <c r="AC43" s="192" t="str">
        <f>VLOOKUP(AF43,'ふじＢ受付'!$B$2:E84,2,1)</f>
        <v>奥田　容加
斉藤　啓子</v>
      </c>
      <c r="AD43" s="193" t="str">
        <f>VLOOKUP(AF43,'ふじＢ受付'!$B$2:E84,3,1)</f>
        <v>(京)</v>
      </c>
      <c r="AE43" s="193" t="str">
        <f>VLOOKUP(AF43,'ふじＢ受付'!$B$2:E84,4,1)</f>
        <v>城陽レディース</v>
      </c>
      <c r="AF43" s="194">
        <v>42</v>
      </c>
    </row>
    <row r="44" spans="1:32" ht="17.25" customHeight="1">
      <c r="A44" s="194"/>
      <c r="B44" s="220"/>
      <c r="C44" s="193"/>
      <c r="D44" s="193"/>
      <c r="E44" s="1"/>
      <c r="F44" s="60"/>
      <c r="G44" s="60"/>
      <c r="H44" s="60"/>
      <c r="I44" s="60"/>
      <c r="J44" s="221">
        <v>1</v>
      </c>
      <c r="K44" s="221"/>
      <c r="L44" s="60"/>
      <c r="M44" s="60"/>
      <c r="N44" s="60"/>
      <c r="O44" s="60"/>
      <c r="P44" s="60"/>
      <c r="Q44" s="60"/>
      <c r="R44" s="60"/>
      <c r="S44" s="60"/>
      <c r="T44" s="61"/>
      <c r="U44" s="233">
        <v>1</v>
      </c>
      <c r="V44" s="223"/>
      <c r="W44" s="61"/>
      <c r="X44" s="233">
        <v>2</v>
      </c>
      <c r="Y44" s="223"/>
      <c r="Z44" s="70"/>
      <c r="AA44" s="60"/>
      <c r="AB44" s="60"/>
      <c r="AC44" s="192"/>
      <c r="AD44" s="193"/>
      <c r="AE44" s="193"/>
      <c r="AF44" s="194"/>
    </row>
    <row r="45" spans="1:32" ht="17.25" customHeight="1">
      <c r="A45" s="191"/>
      <c r="B45" s="191"/>
      <c r="C45" s="191"/>
      <c r="D45" s="191"/>
      <c r="E45" s="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  <c r="U45" s="69"/>
      <c r="V45" s="66"/>
      <c r="W45" s="65"/>
      <c r="X45" s="66"/>
      <c r="Y45" s="66"/>
      <c r="Z45" s="65"/>
      <c r="AA45" s="66"/>
      <c r="AB45" s="66"/>
      <c r="AC45" s="192" t="str">
        <f>VLOOKUP(AF45,'ふじＢ受付'!$B$2:E86,2,1)</f>
        <v>黒川　由美
木村　尚子</v>
      </c>
      <c r="AD45" s="193" t="str">
        <f>VLOOKUP(AF45,'ふじＢ受付'!$B$2:E86,3,1)</f>
        <v>(奈)</v>
      </c>
      <c r="AE45" s="193" t="str">
        <f>VLOOKUP(AF45,'ふじＢ受付'!$B$2:E86,4,1)</f>
        <v>若草</v>
      </c>
      <c r="AF45" s="194">
        <v>43</v>
      </c>
    </row>
    <row r="46" spans="1:32" ht="17.25" customHeight="1">
      <c r="A46" s="191"/>
      <c r="B46" s="191"/>
      <c r="C46" s="191"/>
      <c r="D46" s="191"/>
      <c r="E46" s="1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221">
        <v>0</v>
      </c>
      <c r="U46" s="221"/>
      <c r="V46" s="60"/>
      <c r="W46" s="223">
        <v>1</v>
      </c>
      <c r="X46" s="223"/>
      <c r="Y46" s="60"/>
      <c r="Z46" s="60"/>
      <c r="AA46" s="60"/>
      <c r="AB46" s="60"/>
      <c r="AC46" s="192"/>
      <c r="AD46" s="193"/>
      <c r="AE46" s="193"/>
      <c r="AF46" s="194"/>
    </row>
    <row r="47" spans="1:32" ht="17.25" customHeight="1">
      <c r="A47" s="191"/>
      <c r="B47" s="191"/>
      <c r="C47" s="191"/>
      <c r="D47" s="19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92"/>
      <c r="AD47" s="192"/>
      <c r="AE47" s="192"/>
      <c r="AF47" s="191"/>
    </row>
    <row r="48" spans="1:32" ht="17.25" customHeight="1">
      <c r="A48" s="191"/>
      <c r="B48" s="191"/>
      <c r="C48" s="191"/>
      <c r="D48" s="19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92"/>
      <c r="AD48" s="192"/>
      <c r="AE48" s="192"/>
      <c r="AF48" s="191"/>
    </row>
    <row r="49" spans="1:32" ht="17.25" customHeight="1">
      <c r="A49" s="191"/>
      <c r="B49" s="191"/>
      <c r="C49" s="191"/>
      <c r="D49" s="19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92"/>
      <c r="AD49" s="192"/>
      <c r="AE49" s="192"/>
      <c r="AF49" s="191"/>
    </row>
    <row r="50" spans="1:32" ht="18" customHeight="1">
      <c r="A50" s="191"/>
      <c r="B50" s="191"/>
      <c r="C50" s="191"/>
      <c r="D50" s="19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92"/>
      <c r="AD50" s="192"/>
      <c r="AE50" s="192"/>
      <c r="AF50" s="191"/>
    </row>
    <row r="51" spans="1:32" ht="16.5" customHeight="1">
      <c r="A51" s="191"/>
      <c r="B51" s="191"/>
      <c r="C51" s="191"/>
      <c r="D51" s="19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91"/>
      <c r="AD51" s="191"/>
      <c r="AE51" s="191"/>
      <c r="AF51" s="191"/>
    </row>
    <row r="52" spans="1:32" ht="16.5" customHeight="1">
      <c r="A52" s="191"/>
      <c r="B52" s="191"/>
      <c r="C52" s="191"/>
      <c r="D52" s="19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91"/>
      <c r="AD52" s="191"/>
      <c r="AE52" s="191"/>
      <c r="AF52" s="191"/>
    </row>
    <row r="53" spans="5:27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65">
    <mergeCell ref="AD9:AD10"/>
    <mergeCell ref="AC13:AC14"/>
    <mergeCell ref="F15:G15"/>
    <mergeCell ref="J15:K15"/>
    <mergeCell ref="AE19:AE20"/>
    <mergeCell ref="H17:I17"/>
    <mergeCell ref="AE15:AE16"/>
    <mergeCell ref="AE27:AE28"/>
    <mergeCell ref="AD17:AD18"/>
    <mergeCell ref="AD21:AD22"/>
    <mergeCell ref="AD19:AD20"/>
    <mergeCell ref="AD15:AD16"/>
    <mergeCell ref="AE23:AE24"/>
    <mergeCell ref="AE25:AE26"/>
    <mergeCell ref="AD25:AD26"/>
    <mergeCell ref="AD27:AD28"/>
    <mergeCell ref="AE21:AE22"/>
    <mergeCell ref="AC29:AC30"/>
    <mergeCell ref="D21:D22"/>
    <mergeCell ref="C23:C24"/>
    <mergeCell ref="C25:C26"/>
    <mergeCell ref="D23:D24"/>
    <mergeCell ref="D25:D26"/>
    <mergeCell ref="D27:D28"/>
    <mergeCell ref="AC27:AC28"/>
    <mergeCell ref="AC23:AC24"/>
    <mergeCell ref="X23:Y23"/>
    <mergeCell ref="C11:C12"/>
    <mergeCell ref="F12:G12"/>
    <mergeCell ref="S8:T8"/>
    <mergeCell ref="C7:C8"/>
    <mergeCell ref="D9:D10"/>
    <mergeCell ref="AC9:AC10"/>
    <mergeCell ref="V8:W8"/>
    <mergeCell ref="T12:U12"/>
    <mergeCell ref="E7:F7"/>
    <mergeCell ref="AC11:AC12"/>
    <mergeCell ref="AD13:AD14"/>
    <mergeCell ref="AD23:AD24"/>
    <mergeCell ref="AD11:AD12"/>
    <mergeCell ref="AF39:AF40"/>
    <mergeCell ref="AC33:AC34"/>
    <mergeCell ref="AC35:AC36"/>
    <mergeCell ref="AC37:AC38"/>
    <mergeCell ref="AC39:AC40"/>
    <mergeCell ref="AD39:AD40"/>
    <mergeCell ref="AE39:AE40"/>
    <mergeCell ref="AD31:AD32"/>
    <mergeCell ref="AD33:AD34"/>
    <mergeCell ref="AD35:AD36"/>
    <mergeCell ref="AD37:AD38"/>
    <mergeCell ref="C27:C28"/>
    <mergeCell ref="J26:K26"/>
    <mergeCell ref="V26:W26"/>
    <mergeCell ref="AC25:AC26"/>
    <mergeCell ref="F30:G30"/>
    <mergeCell ref="H29:I29"/>
    <mergeCell ref="AF31:AF32"/>
    <mergeCell ref="AE33:AE34"/>
    <mergeCell ref="AE35:AE36"/>
    <mergeCell ref="AE37:AE38"/>
    <mergeCell ref="AF35:AF36"/>
    <mergeCell ref="AF37:AF38"/>
    <mergeCell ref="AF33:AF34"/>
    <mergeCell ref="AE29:AE30"/>
    <mergeCell ref="AE31:AE32"/>
    <mergeCell ref="AD29:AD30"/>
    <mergeCell ref="D43:D44"/>
    <mergeCell ref="D31:D32"/>
    <mergeCell ref="D39:D40"/>
    <mergeCell ref="D33:D34"/>
    <mergeCell ref="D35:D36"/>
    <mergeCell ref="D41:D42"/>
    <mergeCell ref="AC41:AC42"/>
    <mergeCell ref="AC43:AC44"/>
    <mergeCell ref="A35:A36"/>
    <mergeCell ref="D29:D30"/>
    <mergeCell ref="B31:B32"/>
    <mergeCell ref="D37:D38"/>
    <mergeCell ref="C37:C38"/>
    <mergeCell ref="C31:C32"/>
    <mergeCell ref="C33:C34"/>
    <mergeCell ref="B35:B36"/>
    <mergeCell ref="B33:B34"/>
    <mergeCell ref="B19:B20"/>
    <mergeCell ref="B21:B22"/>
    <mergeCell ref="C29:C30"/>
    <mergeCell ref="B27:B28"/>
    <mergeCell ref="C21:C22"/>
    <mergeCell ref="C17:C18"/>
    <mergeCell ref="C19:C20"/>
    <mergeCell ref="C35:C36"/>
    <mergeCell ref="AC31:AC32"/>
    <mergeCell ref="E1:AB1"/>
    <mergeCell ref="AC15:AC16"/>
    <mergeCell ref="D15:D16"/>
    <mergeCell ref="D13:D14"/>
    <mergeCell ref="F24:G24"/>
    <mergeCell ref="H23:I23"/>
    <mergeCell ref="AC17:AC18"/>
    <mergeCell ref="D17:D18"/>
    <mergeCell ref="D19:D20"/>
    <mergeCell ref="B3:B4"/>
    <mergeCell ref="AF19:AF20"/>
    <mergeCell ref="B15:B16"/>
    <mergeCell ref="B17:B18"/>
    <mergeCell ref="AF9:AF10"/>
    <mergeCell ref="AF7:AF8"/>
    <mergeCell ref="AF15:AF16"/>
    <mergeCell ref="C13:C14"/>
    <mergeCell ref="C5:C6"/>
    <mergeCell ref="AE7:AE8"/>
    <mergeCell ref="AF29:AF30"/>
    <mergeCell ref="AF17:AF18"/>
    <mergeCell ref="AC19:AC20"/>
    <mergeCell ref="AC21:AC22"/>
    <mergeCell ref="AE17:AE18"/>
    <mergeCell ref="AF21:AF22"/>
    <mergeCell ref="AF23:AF24"/>
    <mergeCell ref="AF25:AF26"/>
    <mergeCell ref="AF27:AF28"/>
    <mergeCell ref="C15:C16"/>
    <mergeCell ref="AC7:AC8"/>
    <mergeCell ref="B9:B10"/>
    <mergeCell ref="AD7:AD8"/>
    <mergeCell ref="B11:B12"/>
    <mergeCell ref="B13:B14"/>
    <mergeCell ref="D11:D12"/>
    <mergeCell ref="H11:I11"/>
    <mergeCell ref="J14:K14"/>
    <mergeCell ref="L11:M11"/>
    <mergeCell ref="A27:A28"/>
    <mergeCell ref="A29:A30"/>
    <mergeCell ref="A23:A24"/>
    <mergeCell ref="A15:A16"/>
    <mergeCell ref="A17:A18"/>
    <mergeCell ref="A19:A20"/>
    <mergeCell ref="A21:A22"/>
    <mergeCell ref="A3:A4"/>
    <mergeCell ref="A5:A6"/>
    <mergeCell ref="A7:A8"/>
    <mergeCell ref="A9:A10"/>
    <mergeCell ref="AI3:AI4"/>
    <mergeCell ref="AF11:AF12"/>
    <mergeCell ref="H8:I8"/>
    <mergeCell ref="M5:N5"/>
    <mergeCell ref="AC3:AC4"/>
    <mergeCell ref="AE9:AE10"/>
    <mergeCell ref="AE11:AE12"/>
    <mergeCell ref="A11:A12"/>
    <mergeCell ref="C9:C10"/>
    <mergeCell ref="AF13:AF14"/>
    <mergeCell ref="B5:B6"/>
    <mergeCell ref="B7:B8"/>
    <mergeCell ref="AC5:AC6"/>
    <mergeCell ref="Z9:AA9"/>
    <mergeCell ref="A13:A14"/>
    <mergeCell ref="AE13:AE14"/>
    <mergeCell ref="E5:F5"/>
    <mergeCell ref="C3:C4"/>
    <mergeCell ref="D3:D4"/>
    <mergeCell ref="AD5:AD6"/>
    <mergeCell ref="J3:K3"/>
    <mergeCell ref="F6:G6"/>
    <mergeCell ref="Z6:AA6"/>
    <mergeCell ref="E3:F3"/>
    <mergeCell ref="X5:Y5"/>
    <mergeCell ref="AJ3:AJ4"/>
    <mergeCell ref="D5:D6"/>
    <mergeCell ref="D7:D8"/>
    <mergeCell ref="AF3:AF4"/>
    <mergeCell ref="AF5:AF6"/>
    <mergeCell ref="AG3:AG4"/>
    <mergeCell ref="AH3:AH4"/>
    <mergeCell ref="AD3:AD4"/>
    <mergeCell ref="AE3:AE4"/>
    <mergeCell ref="AE5:AE6"/>
    <mergeCell ref="A47:A48"/>
    <mergeCell ref="A49:A50"/>
    <mergeCell ref="A25:A26"/>
    <mergeCell ref="B23:B24"/>
    <mergeCell ref="B25:B26"/>
    <mergeCell ref="B29:B30"/>
    <mergeCell ref="A31:A32"/>
    <mergeCell ref="A37:A38"/>
    <mergeCell ref="B37:B38"/>
    <mergeCell ref="A33:A34"/>
    <mergeCell ref="B51:B52"/>
    <mergeCell ref="C39:C40"/>
    <mergeCell ref="C41:C42"/>
    <mergeCell ref="C45:C46"/>
    <mergeCell ref="A43:A44"/>
    <mergeCell ref="A45:A46"/>
    <mergeCell ref="A39:A40"/>
    <mergeCell ref="B39:B40"/>
    <mergeCell ref="B43:B44"/>
    <mergeCell ref="C43:C44"/>
    <mergeCell ref="AC51:AC52"/>
    <mergeCell ref="C47:C48"/>
    <mergeCell ref="C49:C50"/>
    <mergeCell ref="C51:C52"/>
    <mergeCell ref="A41:A42"/>
    <mergeCell ref="B41:B42"/>
    <mergeCell ref="B45:B46"/>
    <mergeCell ref="A51:A52"/>
    <mergeCell ref="B47:B48"/>
    <mergeCell ref="B49:B50"/>
    <mergeCell ref="S43:T43"/>
    <mergeCell ref="T46:U46"/>
    <mergeCell ref="W46:X46"/>
    <mergeCell ref="U44:V44"/>
    <mergeCell ref="AD45:AD46"/>
    <mergeCell ref="D51:D52"/>
    <mergeCell ref="AC49:AC50"/>
    <mergeCell ref="D49:D50"/>
    <mergeCell ref="AC45:AC46"/>
    <mergeCell ref="AC47:AC48"/>
    <mergeCell ref="D45:D46"/>
    <mergeCell ref="D47:D48"/>
    <mergeCell ref="AD49:AD50"/>
    <mergeCell ref="AD51:AD52"/>
    <mergeCell ref="AE41:AE42"/>
    <mergeCell ref="AE43:AE44"/>
    <mergeCell ref="AE45:AE46"/>
    <mergeCell ref="AE47:AE48"/>
    <mergeCell ref="AE49:AE50"/>
    <mergeCell ref="J44:K44"/>
    <mergeCell ref="AE51:AE52"/>
    <mergeCell ref="AD41:AD42"/>
    <mergeCell ref="AD43:AD44"/>
    <mergeCell ref="AF49:AF50"/>
    <mergeCell ref="AF51:AF52"/>
    <mergeCell ref="AF41:AF42"/>
    <mergeCell ref="AF43:AF44"/>
    <mergeCell ref="AF45:AF46"/>
    <mergeCell ref="AF47:AF48"/>
    <mergeCell ref="AD47:AD48"/>
    <mergeCell ref="H35:I35"/>
    <mergeCell ref="L35:M35"/>
    <mergeCell ref="J38:K38"/>
    <mergeCell ref="M26:O26"/>
    <mergeCell ref="F42:G42"/>
    <mergeCell ref="H41:I41"/>
    <mergeCell ref="O33:P33"/>
    <mergeCell ref="J32:K32"/>
    <mergeCell ref="F36:G36"/>
    <mergeCell ref="L30:M30"/>
    <mergeCell ref="V14:W14"/>
    <mergeCell ref="X14:Y14"/>
    <mergeCell ref="V15:W15"/>
    <mergeCell ref="X17:Y17"/>
    <mergeCell ref="Z18:AA18"/>
    <mergeCell ref="T17:U17"/>
    <mergeCell ref="X44:Y44"/>
    <mergeCell ref="Z43:AA43"/>
    <mergeCell ref="V32:W32"/>
    <mergeCell ref="X29:Y29"/>
    <mergeCell ref="Z30:AA30"/>
    <mergeCell ref="Z39:AA39"/>
    <mergeCell ref="Q39:R39"/>
    <mergeCell ref="Z36:AA36"/>
    <mergeCell ref="V38:W38"/>
    <mergeCell ref="X38:Y38"/>
    <mergeCell ref="T36:U36"/>
    <mergeCell ref="Z24:AA24"/>
  </mergeCells>
  <printOptions/>
  <pageMargins left="0.23" right="0" top="0" bottom="0" header="0.5118110236220472" footer="0.2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L78"/>
  <sheetViews>
    <sheetView zoomScalePageLayoutView="0" workbookViewId="0" topLeftCell="A1">
      <selection activeCell="H47" sqref="H47"/>
    </sheetView>
  </sheetViews>
  <sheetFormatPr defaultColWidth="9.00390625" defaultRowHeight="13.5"/>
  <cols>
    <col min="2" max="2" width="3.875" style="0" customWidth="1"/>
    <col min="3" max="3" width="12.00390625" style="0" customWidth="1"/>
    <col min="4" max="4" width="3.875" style="0" customWidth="1"/>
    <col min="5" max="5" width="14.875" style="0" customWidth="1"/>
    <col min="7" max="7" width="4.625" style="0" customWidth="1"/>
    <col min="8" max="8" width="5.625" style="0" customWidth="1"/>
    <col min="9" max="9" width="11.00390625" style="0" customWidth="1"/>
    <col min="10" max="10" width="5.625" style="0" customWidth="1"/>
    <col min="11" max="11" width="11.25390625" style="0" customWidth="1"/>
    <col min="12" max="12" width="12.75390625" style="0" customWidth="1"/>
  </cols>
  <sheetData>
    <row r="1" spans="3:12" ht="31.5" customHeight="1">
      <c r="C1" s="15" t="s">
        <v>485</v>
      </c>
      <c r="E1" s="25"/>
      <c r="I1" s="15"/>
      <c r="K1" s="15"/>
      <c r="L1" s="25"/>
    </row>
    <row r="2" spans="9:12" ht="31.5" customHeight="1">
      <c r="I2" s="15"/>
      <c r="K2" s="15"/>
      <c r="L2" s="16"/>
    </row>
    <row r="3" spans="2:12" ht="31.5" customHeight="1">
      <c r="B3">
        <v>1</v>
      </c>
      <c r="C3" s="15" t="s">
        <v>593</v>
      </c>
      <c r="D3" t="s">
        <v>53</v>
      </c>
      <c r="E3" s="15" t="s">
        <v>594</v>
      </c>
      <c r="I3" s="15"/>
      <c r="K3" s="15"/>
      <c r="L3" s="25"/>
    </row>
    <row r="4" spans="2:12" ht="31.5" customHeight="1">
      <c r="B4">
        <v>2</v>
      </c>
      <c r="C4" s="15" t="s">
        <v>552</v>
      </c>
      <c r="D4" t="s">
        <v>30</v>
      </c>
      <c r="E4" s="15" t="s">
        <v>553</v>
      </c>
      <c r="I4" s="15"/>
      <c r="K4" s="15"/>
      <c r="L4" s="25"/>
    </row>
    <row r="5" spans="2:12" ht="31.5" customHeight="1">
      <c r="B5">
        <v>3</v>
      </c>
      <c r="C5" s="15" t="s">
        <v>525</v>
      </c>
      <c r="D5" t="s">
        <v>29</v>
      </c>
      <c r="E5" s="16" t="s">
        <v>526</v>
      </c>
      <c r="I5" s="15"/>
      <c r="K5" s="15"/>
      <c r="L5" s="16"/>
    </row>
    <row r="6" spans="2:12" ht="31.5" customHeight="1">
      <c r="B6">
        <v>4</v>
      </c>
      <c r="C6" s="15" t="s">
        <v>581</v>
      </c>
      <c r="D6" t="s">
        <v>36</v>
      </c>
      <c r="E6" s="15" t="s">
        <v>582</v>
      </c>
      <c r="L6" s="16"/>
    </row>
    <row r="7" spans="2:12" ht="31.5" customHeight="1">
      <c r="B7">
        <v>5</v>
      </c>
      <c r="C7" s="15" t="s">
        <v>568</v>
      </c>
      <c r="D7" t="s">
        <v>30</v>
      </c>
      <c r="E7" s="15" t="s">
        <v>569</v>
      </c>
      <c r="I7" s="15"/>
      <c r="K7" s="15"/>
      <c r="L7" s="25"/>
    </row>
    <row r="8" spans="2:12" ht="31.5" customHeight="1">
      <c r="B8">
        <v>6</v>
      </c>
      <c r="C8" s="15" t="s">
        <v>509</v>
      </c>
      <c r="D8" t="s">
        <v>29</v>
      </c>
      <c r="E8" s="16" t="s">
        <v>510</v>
      </c>
      <c r="I8" s="15"/>
      <c r="K8" s="15"/>
      <c r="L8" s="16"/>
    </row>
    <row r="9" spans="2:12" ht="31.5" customHeight="1">
      <c r="B9">
        <v>7</v>
      </c>
      <c r="C9" s="15" t="s">
        <v>514</v>
      </c>
      <c r="D9" t="s">
        <v>29</v>
      </c>
      <c r="E9" s="16" t="s">
        <v>515</v>
      </c>
      <c r="K9" s="15"/>
      <c r="L9" s="25"/>
    </row>
    <row r="10" spans="2:12" ht="31.5" customHeight="1">
      <c r="B10">
        <v>8</v>
      </c>
      <c r="C10" s="15" t="s">
        <v>605</v>
      </c>
      <c r="D10" t="s">
        <v>53</v>
      </c>
      <c r="E10" t="s">
        <v>634</v>
      </c>
      <c r="I10" s="15"/>
      <c r="K10" s="15"/>
      <c r="L10" s="16"/>
    </row>
    <row r="11" spans="2:12" ht="31.5" customHeight="1">
      <c r="B11">
        <v>9</v>
      </c>
      <c r="C11" s="15" t="s">
        <v>531</v>
      </c>
      <c r="D11" t="s">
        <v>30</v>
      </c>
      <c r="E11" s="16" t="s">
        <v>532</v>
      </c>
      <c r="I11" s="15"/>
      <c r="K11" s="15"/>
      <c r="L11" s="16"/>
    </row>
    <row r="12" spans="2:12" ht="31.5" customHeight="1">
      <c r="B12">
        <v>10</v>
      </c>
      <c r="C12" s="15" t="s">
        <v>535</v>
      </c>
      <c r="D12" t="s">
        <v>30</v>
      </c>
      <c r="E12" s="16" t="s">
        <v>536</v>
      </c>
      <c r="I12" s="15"/>
      <c r="K12" s="15"/>
      <c r="L12" s="16"/>
    </row>
    <row r="13" spans="2:12" ht="31.5" customHeight="1">
      <c r="B13">
        <v>11</v>
      </c>
      <c r="C13" s="15" t="s">
        <v>503</v>
      </c>
      <c r="D13" t="s">
        <v>29</v>
      </c>
      <c r="E13" s="16" t="s">
        <v>504</v>
      </c>
      <c r="I13" s="15"/>
      <c r="K13" s="15"/>
      <c r="L13" s="25"/>
    </row>
    <row r="14" spans="2:12" ht="31.5" customHeight="1">
      <c r="B14">
        <v>12</v>
      </c>
      <c r="C14" s="15" t="s">
        <v>570</v>
      </c>
      <c r="D14" s="15" t="s">
        <v>611</v>
      </c>
      <c r="E14" s="15" t="s">
        <v>571</v>
      </c>
      <c r="K14" s="15"/>
      <c r="L14" s="16"/>
    </row>
    <row r="15" spans="2:12" ht="31.5" customHeight="1">
      <c r="B15">
        <v>13</v>
      </c>
      <c r="C15" s="15" t="s">
        <v>599</v>
      </c>
      <c r="D15" t="s">
        <v>53</v>
      </c>
      <c r="E15" s="15" t="s">
        <v>600</v>
      </c>
      <c r="K15" s="15"/>
      <c r="L15" s="16"/>
    </row>
    <row r="16" spans="2:12" ht="31.5" customHeight="1">
      <c r="B16">
        <v>14</v>
      </c>
      <c r="C16" s="15" t="s">
        <v>564</v>
      </c>
      <c r="D16" t="s">
        <v>30</v>
      </c>
      <c r="E16" s="15" t="s">
        <v>33</v>
      </c>
      <c r="K16" s="15"/>
      <c r="L16" s="16"/>
    </row>
    <row r="17" spans="2:12" ht="31.5" customHeight="1">
      <c r="B17">
        <v>15</v>
      </c>
      <c r="C17" s="15" t="s">
        <v>488</v>
      </c>
      <c r="D17" t="s">
        <v>29</v>
      </c>
      <c r="E17" s="25" t="s">
        <v>404</v>
      </c>
      <c r="I17" s="15"/>
      <c r="K17" s="15"/>
      <c r="L17" s="16"/>
    </row>
    <row r="18" spans="2:12" ht="31.5" customHeight="1">
      <c r="B18">
        <v>16</v>
      </c>
      <c r="C18" s="15" t="s">
        <v>576</v>
      </c>
      <c r="D18" s="49" t="s">
        <v>610</v>
      </c>
      <c r="E18" s="15" t="s">
        <v>577</v>
      </c>
      <c r="K18" s="15"/>
      <c r="L18" s="16"/>
    </row>
    <row r="19" spans="2:12" ht="31.5" customHeight="1">
      <c r="B19">
        <v>17</v>
      </c>
      <c r="C19" s="15" t="s">
        <v>538</v>
      </c>
      <c r="D19" t="s">
        <v>30</v>
      </c>
      <c r="E19" s="16" t="s">
        <v>539</v>
      </c>
      <c r="I19" s="15"/>
      <c r="K19" s="15"/>
      <c r="L19" s="16"/>
    </row>
    <row r="20" spans="2:12" ht="31.5" customHeight="1">
      <c r="B20">
        <v>18</v>
      </c>
      <c r="C20" s="15" t="s">
        <v>507</v>
      </c>
      <c r="D20" t="s">
        <v>29</v>
      </c>
      <c r="E20" s="16" t="s">
        <v>508</v>
      </c>
      <c r="I20" s="15"/>
      <c r="K20" s="15"/>
      <c r="L20" s="25"/>
    </row>
    <row r="21" spans="2:12" ht="31.5" customHeight="1">
      <c r="B21">
        <v>19</v>
      </c>
      <c r="C21" s="15" t="s">
        <v>636</v>
      </c>
      <c r="D21" t="s">
        <v>36</v>
      </c>
      <c r="E21" t="s">
        <v>49</v>
      </c>
      <c r="K21" s="15"/>
      <c r="L21" s="16"/>
    </row>
    <row r="22" spans="2:12" ht="31.5" customHeight="1">
      <c r="B22">
        <v>20</v>
      </c>
      <c r="C22" s="15" t="s">
        <v>545</v>
      </c>
      <c r="D22" t="s">
        <v>30</v>
      </c>
      <c r="E22" s="15" t="s">
        <v>546</v>
      </c>
      <c r="K22" s="15"/>
      <c r="L22" s="16"/>
    </row>
    <row r="23" spans="2:12" ht="31.5" customHeight="1">
      <c r="B23">
        <v>21</v>
      </c>
      <c r="C23" s="15" t="s">
        <v>521</v>
      </c>
      <c r="D23" t="s">
        <v>29</v>
      </c>
      <c r="E23" s="16" t="s">
        <v>522</v>
      </c>
      <c r="I23" s="15"/>
      <c r="K23" s="15"/>
      <c r="L23" s="16"/>
    </row>
    <row r="24" spans="2:12" ht="31.5" customHeight="1">
      <c r="B24">
        <v>22</v>
      </c>
      <c r="C24" s="15" t="s">
        <v>537</v>
      </c>
      <c r="D24" t="s">
        <v>30</v>
      </c>
      <c r="E24" s="16" t="s">
        <v>45</v>
      </c>
      <c r="K24" s="15"/>
      <c r="L24" s="16"/>
    </row>
    <row r="25" spans="2:12" ht="31.5" customHeight="1">
      <c r="B25">
        <v>23</v>
      </c>
      <c r="C25" s="15" t="s">
        <v>590</v>
      </c>
      <c r="D25" t="s">
        <v>36</v>
      </c>
      <c r="E25" t="s">
        <v>591</v>
      </c>
      <c r="L25" s="16"/>
    </row>
    <row r="26" spans="2:12" ht="31.5" customHeight="1">
      <c r="B26">
        <v>24</v>
      </c>
      <c r="C26" s="15" t="s">
        <v>497</v>
      </c>
      <c r="D26" t="s">
        <v>29</v>
      </c>
      <c r="E26" s="16" t="s">
        <v>498</v>
      </c>
      <c r="K26" s="15"/>
      <c r="L26" s="16"/>
    </row>
    <row r="27" spans="2:12" ht="31.5" customHeight="1">
      <c r="B27">
        <v>25</v>
      </c>
      <c r="C27" s="15" t="s">
        <v>523</v>
      </c>
      <c r="D27" t="s">
        <v>29</v>
      </c>
      <c r="E27" s="16" t="s">
        <v>524</v>
      </c>
      <c r="K27" s="15"/>
      <c r="L27" s="25"/>
    </row>
    <row r="28" spans="2:12" ht="31.5" customHeight="1">
      <c r="B28">
        <v>26</v>
      </c>
      <c r="C28" s="15" t="s">
        <v>583</v>
      </c>
      <c r="D28" t="s">
        <v>36</v>
      </c>
      <c r="E28" s="15" t="s">
        <v>584</v>
      </c>
      <c r="K28" s="15"/>
      <c r="L28" s="16"/>
    </row>
    <row r="29" spans="2:12" ht="31.5" customHeight="1">
      <c r="B29">
        <v>27</v>
      </c>
      <c r="C29" s="15" t="s">
        <v>542</v>
      </c>
      <c r="D29" t="s">
        <v>30</v>
      </c>
      <c r="E29" s="16" t="s">
        <v>543</v>
      </c>
      <c r="I29" s="15"/>
      <c r="K29" s="15"/>
      <c r="L29" s="16"/>
    </row>
    <row r="30" spans="2:12" ht="31.5" customHeight="1">
      <c r="B30">
        <v>28</v>
      </c>
      <c r="C30" s="15" t="s">
        <v>609</v>
      </c>
      <c r="D30" t="s">
        <v>46</v>
      </c>
      <c r="E30" t="s">
        <v>615</v>
      </c>
      <c r="I30" s="15"/>
      <c r="K30" s="15"/>
      <c r="L30" s="16"/>
    </row>
    <row r="31" spans="2:12" ht="31.5" customHeight="1">
      <c r="B31">
        <v>29</v>
      </c>
      <c r="C31" s="15" t="s">
        <v>493</v>
      </c>
      <c r="D31" t="s">
        <v>29</v>
      </c>
      <c r="E31" s="16" t="s">
        <v>492</v>
      </c>
      <c r="K31" s="15"/>
      <c r="L31" s="34"/>
    </row>
    <row r="32" spans="2:12" ht="31.5" customHeight="1">
      <c r="B32">
        <v>30</v>
      </c>
      <c r="C32" s="15" t="s">
        <v>544</v>
      </c>
      <c r="D32" s="15" t="s">
        <v>30</v>
      </c>
      <c r="E32" s="16" t="s">
        <v>34</v>
      </c>
      <c r="K32" s="15"/>
      <c r="L32" s="16"/>
    </row>
    <row r="33" spans="2:12" ht="31.5" customHeight="1">
      <c r="B33">
        <v>31</v>
      </c>
      <c r="C33" s="15" t="s">
        <v>563</v>
      </c>
      <c r="D33" t="s">
        <v>30</v>
      </c>
      <c r="E33" s="15" t="s">
        <v>33</v>
      </c>
      <c r="I33" s="15"/>
      <c r="K33" s="15"/>
      <c r="L33" s="25"/>
    </row>
    <row r="34" spans="2:12" ht="31.5" customHeight="1">
      <c r="B34">
        <v>32</v>
      </c>
      <c r="C34" s="15" t="s">
        <v>578</v>
      </c>
      <c r="D34" t="s">
        <v>46</v>
      </c>
      <c r="E34" s="15" t="s">
        <v>579</v>
      </c>
      <c r="K34" s="15"/>
      <c r="L34" s="16"/>
    </row>
    <row r="35" spans="2:12" ht="31.5" customHeight="1">
      <c r="B35">
        <v>33</v>
      </c>
      <c r="C35" s="15" t="s">
        <v>512</v>
      </c>
      <c r="D35" t="s">
        <v>29</v>
      </c>
      <c r="E35" s="16" t="s">
        <v>513</v>
      </c>
      <c r="I35" s="15"/>
      <c r="K35" s="15"/>
      <c r="L35" s="35"/>
    </row>
    <row r="36" spans="2:12" ht="31.5" customHeight="1">
      <c r="B36">
        <v>34</v>
      </c>
      <c r="C36" s="15" t="s">
        <v>518</v>
      </c>
      <c r="D36" s="15" t="s">
        <v>635</v>
      </c>
      <c r="E36" s="16" t="s">
        <v>519</v>
      </c>
      <c r="K36" s="15"/>
      <c r="L36" s="16"/>
    </row>
    <row r="37" spans="2:12" ht="31.5" customHeight="1">
      <c r="B37">
        <v>35</v>
      </c>
      <c r="C37" s="15" t="s">
        <v>606</v>
      </c>
      <c r="D37" t="s">
        <v>54</v>
      </c>
      <c r="E37" s="15" t="s">
        <v>478</v>
      </c>
      <c r="I37" s="15"/>
      <c r="K37" s="15"/>
      <c r="L37" s="25"/>
    </row>
    <row r="38" spans="2:12" ht="31.5" customHeight="1">
      <c r="B38">
        <v>36</v>
      </c>
      <c r="C38" s="15" t="s">
        <v>550</v>
      </c>
      <c r="D38" t="s">
        <v>30</v>
      </c>
      <c r="E38" s="15" t="s">
        <v>551</v>
      </c>
      <c r="K38" s="15"/>
      <c r="L38" s="16"/>
    </row>
    <row r="39" spans="2:12" ht="31.5" customHeight="1">
      <c r="B39">
        <v>37</v>
      </c>
      <c r="C39" s="15" t="s">
        <v>595</v>
      </c>
      <c r="D39" t="s">
        <v>53</v>
      </c>
      <c r="E39" s="15" t="s">
        <v>596</v>
      </c>
      <c r="K39" s="15"/>
      <c r="L39" s="16"/>
    </row>
    <row r="40" spans="2:12" ht="31.5" customHeight="1">
      <c r="B40">
        <v>38</v>
      </c>
      <c r="C40" s="15" t="s">
        <v>560</v>
      </c>
      <c r="D40" t="s">
        <v>30</v>
      </c>
      <c r="E40" s="15" t="s">
        <v>561</v>
      </c>
      <c r="K40" s="15"/>
      <c r="L40" s="25"/>
    </row>
    <row r="41" spans="2:12" ht="31.5" customHeight="1">
      <c r="B41">
        <v>39</v>
      </c>
      <c r="C41" s="15" t="s">
        <v>529</v>
      </c>
      <c r="D41" s="15" t="s">
        <v>612</v>
      </c>
      <c r="E41" s="16" t="s">
        <v>530</v>
      </c>
      <c r="I41" s="15"/>
      <c r="K41" s="15"/>
      <c r="L41" s="16"/>
    </row>
    <row r="42" spans="2:12" ht="31.5" customHeight="1">
      <c r="B42">
        <v>40</v>
      </c>
      <c r="C42" s="15" t="s">
        <v>566</v>
      </c>
      <c r="D42" t="s">
        <v>30</v>
      </c>
      <c r="E42" t="s">
        <v>567</v>
      </c>
      <c r="I42" s="15"/>
      <c r="K42" s="15"/>
      <c r="L42" s="16"/>
    </row>
    <row r="43" spans="2:12" ht="31.5" customHeight="1">
      <c r="B43">
        <v>41</v>
      </c>
      <c r="C43" s="15" t="s">
        <v>585</v>
      </c>
      <c r="D43" t="s">
        <v>36</v>
      </c>
      <c r="E43" s="15" t="s">
        <v>586</v>
      </c>
      <c r="I43" s="15"/>
      <c r="K43" s="15"/>
      <c r="L43" s="17"/>
    </row>
    <row r="44" spans="2:12" ht="31.5" customHeight="1">
      <c r="B44">
        <v>42</v>
      </c>
      <c r="C44" s="15" t="s">
        <v>494</v>
      </c>
      <c r="D44" t="s">
        <v>29</v>
      </c>
      <c r="E44" s="16" t="s">
        <v>492</v>
      </c>
      <c r="K44" s="15"/>
      <c r="L44" s="16"/>
    </row>
    <row r="45" spans="2:12" ht="31.5" customHeight="1">
      <c r="B45">
        <v>43</v>
      </c>
      <c r="C45" s="15" t="s">
        <v>547</v>
      </c>
      <c r="D45" t="s">
        <v>30</v>
      </c>
      <c r="E45" s="15" t="s">
        <v>548</v>
      </c>
      <c r="K45" s="15"/>
      <c r="L45" s="25"/>
    </row>
    <row r="46" spans="2:12" ht="31.5" customHeight="1">
      <c r="B46">
        <v>44</v>
      </c>
      <c r="C46" s="15" t="s">
        <v>602</v>
      </c>
      <c r="D46" t="s">
        <v>53</v>
      </c>
      <c r="E46" s="15" t="s">
        <v>603</v>
      </c>
      <c r="K46" s="15"/>
      <c r="L46" s="16"/>
    </row>
    <row r="47" spans="2:12" ht="31.5" customHeight="1">
      <c r="B47">
        <v>45</v>
      </c>
      <c r="C47" s="15" t="s">
        <v>486</v>
      </c>
      <c r="D47" t="s">
        <v>29</v>
      </c>
      <c r="E47" s="16" t="s">
        <v>487</v>
      </c>
      <c r="K47" s="15"/>
      <c r="L47" s="16"/>
    </row>
    <row r="48" spans="2:12" ht="31.5" customHeight="1">
      <c r="B48">
        <v>46</v>
      </c>
      <c r="C48" s="15" t="s">
        <v>580</v>
      </c>
      <c r="D48" t="s">
        <v>36</v>
      </c>
      <c r="E48" t="s">
        <v>194</v>
      </c>
      <c r="I48" s="15"/>
      <c r="K48" s="15"/>
      <c r="L48" s="16"/>
    </row>
    <row r="49" spans="2:12" ht="31.5" customHeight="1">
      <c r="B49">
        <v>47</v>
      </c>
      <c r="C49" s="15" t="s">
        <v>520</v>
      </c>
      <c r="D49" t="s">
        <v>29</v>
      </c>
      <c r="E49" s="25" t="s">
        <v>279</v>
      </c>
      <c r="I49" s="3"/>
      <c r="K49" s="15"/>
      <c r="L49" s="25"/>
    </row>
    <row r="50" spans="2:12" ht="31.5" customHeight="1">
      <c r="B50">
        <v>48</v>
      </c>
      <c r="C50" s="15" t="s">
        <v>533</v>
      </c>
      <c r="D50" t="s">
        <v>30</v>
      </c>
      <c r="E50" s="25" t="s">
        <v>534</v>
      </c>
      <c r="I50" s="15"/>
      <c r="K50" s="15"/>
      <c r="L50" s="25"/>
    </row>
    <row r="51" spans="2:12" ht="31.5" customHeight="1">
      <c r="B51">
        <v>49</v>
      </c>
      <c r="C51" s="15" t="s">
        <v>601</v>
      </c>
      <c r="D51" t="s">
        <v>53</v>
      </c>
      <c r="E51" t="s">
        <v>634</v>
      </c>
      <c r="I51" s="15"/>
      <c r="K51" s="15"/>
      <c r="L51" s="16"/>
    </row>
    <row r="52" spans="2:12" ht="31.5" customHeight="1">
      <c r="B52">
        <v>50</v>
      </c>
      <c r="C52" s="15" t="s">
        <v>527</v>
      </c>
      <c r="D52" s="15" t="s">
        <v>612</v>
      </c>
      <c r="E52" s="16" t="s">
        <v>528</v>
      </c>
      <c r="K52" s="15"/>
      <c r="L52" s="25"/>
    </row>
    <row r="53" spans="2:12" ht="31.5" customHeight="1">
      <c r="B53">
        <v>51</v>
      </c>
      <c r="C53" s="15" t="s">
        <v>557</v>
      </c>
      <c r="D53" t="s">
        <v>30</v>
      </c>
      <c r="E53" t="s">
        <v>1</v>
      </c>
      <c r="I53" s="15"/>
      <c r="K53" s="15"/>
      <c r="L53" s="16"/>
    </row>
    <row r="54" spans="2:12" ht="31.5" customHeight="1">
      <c r="B54">
        <v>52</v>
      </c>
      <c r="C54" s="15" t="s">
        <v>574</v>
      </c>
      <c r="D54" t="s">
        <v>637</v>
      </c>
      <c r="E54" s="15" t="s">
        <v>575</v>
      </c>
      <c r="I54" s="15"/>
      <c r="K54" s="15"/>
      <c r="L54" s="25"/>
    </row>
    <row r="55" spans="2:12" ht="31.5" customHeight="1">
      <c r="B55">
        <v>53</v>
      </c>
      <c r="C55" s="15" t="s">
        <v>541</v>
      </c>
      <c r="D55" t="s">
        <v>30</v>
      </c>
      <c r="E55" s="16" t="s">
        <v>23</v>
      </c>
      <c r="I55" s="15"/>
      <c r="K55" s="15"/>
      <c r="L55" s="16"/>
    </row>
    <row r="56" spans="2:12" ht="31.5" customHeight="1">
      <c r="B56">
        <v>54</v>
      </c>
      <c r="C56" s="15" t="s">
        <v>499</v>
      </c>
      <c r="D56" t="s">
        <v>29</v>
      </c>
      <c r="E56" s="16" t="s">
        <v>500</v>
      </c>
      <c r="I56" s="15"/>
      <c r="K56" s="15"/>
      <c r="L56" s="16"/>
    </row>
    <row r="57" spans="2:12" ht="31.5" customHeight="1">
      <c r="B57">
        <v>55</v>
      </c>
      <c r="C57" s="15" t="s">
        <v>505</v>
      </c>
      <c r="D57" t="s">
        <v>29</v>
      </c>
      <c r="E57" s="16" t="s">
        <v>506</v>
      </c>
      <c r="I57" s="15"/>
      <c r="K57" s="15"/>
      <c r="L57" s="16"/>
    </row>
    <row r="58" spans="2:12" ht="31.5" customHeight="1">
      <c r="B58">
        <v>56</v>
      </c>
      <c r="C58" s="15" t="s">
        <v>589</v>
      </c>
      <c r="D58" t="s">
        <v>36</v>
      </c>
      <c r="E58" t="s">
        <v>49</v>
      </c>
      <c r="K58" s="15"/>
      <c r="L58" s="16"/>
    </row>
    <row r="59" spans="2:12" ht="31.5" customHeight="1">
      <c r="B59">
        <v>57</v>
      </c>
      <c r="C59" s="15" t="s">
        <v>540</v>
      </c>
      <c r="D59" t="s">
        <v>30</v>
      </c>
      <c r="E59" s="16" t="s">
        <v>539</v>
      </c>
      <c r="I59" s="15"/>
      <c r="K59" s="15"/>
      <c r="L59" s="25"/>
    </row>
    <row r="60" spans="2:12" ht="31.5" customHeight="1">
      <c r="B60">
        <v>58</v>
      </c>
      <c r="C60" s="15" t="s">
        <v>562</v>
      </c>
      <c r="D60" t="s">
        <v>30</v>
      </c>
      <c r="E60" t="s">
        <v>2</v>
      </c>
      <c r="I60" s="15"/>
      <c r="K60" s="15"/>
      <c r="L60" s="16"/>
    </row>
    <row r="61" spans="2:12" ht="31.5" customHeight="1">
      <c r="B61">
        <v>59</v>
      </c>
      <c r="C61" s="15" t="s">
        <v>659</v>
      </c>
      <c r="D61" t="s">
        <v>46</v>
      </c>
      <c r="E61" t="s">
        <v>573</v>
      </c>
      <c r="H61" s="15"/>
      <c r="I61" s="15"/>
      <c r="J61" s="15"/>
      <c r="K61" s="15"/>
      <c r="L61" s="16"/>
    </row>
    <row r="62" spans="2:12" ht="31.5" customHeight="1">
      <c r="B62">
        <v>60</v>
      </c>
      <c r="C62" s="15" t="s">
        <v>604</v>
      </c>
      <c r="D62" t="s">
        <v>53</v>
      </c>
      <c r="E62" t="s">
        <v>634</v>
      </c>
      <c r="I62" s="15"/>
      <c r="K62" s="15"/>
      <c r="L62" s="16"/>
    </row>
    <row r="63" spans="2:12" ht="31.5" customHeight="1">
      <c r="B63">
        <v>61</v>
      </c>
      <c r="C63" s="15" t="s">
        <v>501</v>
      </c>
      <c r="D63" t="s">
        <v>29</v>
      </c>
      <c r="E63" s="25" t="s">
        <v>502</v>
      </c>
      <c r="I63" s="15"/>
      <c r="K63" s="15"/>
      <c r="L63" s="25"/>
    </row>
    <row r="64" spans="2:12" ht="31.5" customHeight="1">
      <c r="B64">
        <v>62</v>
      </c>
      <c r="C64" s="15" t="s">
        <v>587</v>
      </c>
      <c r="D64" t="s">
        <v>36</v>
      </c>
      <c r="E64" s="15" t="s">
        <v>588</v>
      </c>
      <c r="I64" s="15"/>
      <c r="K64" s="15"/>
      <c r="L64" s="16"/>
    </row>
    <row r="65" spans="2:12" ht="31.5" customHeight="1">
      <c r="B65">
        <v>63</v>
      </c>
      <c r="C65" s="15" t="s">
        <v>558</v>
      </c>
      <c r="D65" t="s">
        <v>30</v>
      </c>
      <c r="E65" s="15" t="s">
        <v>559</v>
      </c>
      <c r="I65" s="15"/>
      <c r="K65" s="15"/>
      <c r="L65" s="25"/>
    </row>
    <row r="66" spans="2:12" ht="31.5" customHeight="1">
      <c r="B66">
        <v>64</v>
      </c>
      <c r="C66" s="15" t="s">
        <v>495</v>
      </c>
      <c r="D66" s="15" t="s">
        <v>29</v>
      </c>
      <c r="E66" s="16" t="s">
        <v>496</v>
      </c>
      <c r="I66" s="15"/>
      <c r="K66" s="15"/>
      <c r="L66" s="25"/>
    </row>
    <row r="67" spans="2:12" ht="31.5" customHeight="1">
      <c r="B67">
        <v>65</v>
      </c>
      <c r="C67" s="15" t="s">
        <v>607</v>
      </c>
      <c r="D67" t="s">
        <v>54</v>
      </c>
      <c r="E67" t="s">
        <v>608</v>
      </c>
      <c r="I67" s="15"/>
      <c r="K67" s="15"/>
      <c r="L67" s="16"/>
    </row>
    <row r="68" spans="2:12" ht="31.5" customHeight="1">
      <c r="B68">
        <v>66</v>
      </c>
      <c r="C68" s="15" t="s">
        <v>556</v>
      </c>
      <c r="D68" t="s">
        <v>30</v>
      </c>
      <c r="E68" t="s">
        <v>1</v>
      </c>
      <c r="H68" s="15"/>
      <c r="I68" s="15"/>
      <c r="J68" s="15"/>
      <c r="K68" s="15"/>
      <c r="L68" s="16"/>
    </row>
    <row r="69" spans="2:12" ht="31.5" customHeight="1">
      <c r="B69">
        <v>67</v>
      </c>
      <c r="C69" s="15" t="s">
        <v>491</v>
      </c>
      <c r="D69" t="s">
        <v>29</v>
      </c>
      <c r="E69" s="16" t="s">
        <v>492</v>
      </c>
      <c r="I69" s="15"/>
      <c r="K69" s="15"/>
      <c r="L69" s="16"/>
    </row>
    <row r="70" spans="2:5" ht="32.25" customHeight="1">
      <c r="B70">
        <v>68</v>
      </c>
      <c r="C70" s="15" t="s">
        <v>597</v>
      </c>
      <c r="D70" t="s">
        <v>53</v>
      </c>
      <c r="E70" t="s">
        <v>598</v>
      </c>
    </row>
    <row r="71" spans="2:5" ht="32.25" customHeight="1">
      <c r="B71">
        <v>69</v>
      </c>
      <c r="C71" s="15" t="s">
        <v>489</v>
      </c>
      <c r="D71" t="s">
        <v>29</v>
      </c>
      <c r="E71" s="16" t="s">
        <v>490</v>
      </c>
    </row>
    <row r="72" spans="2:5" ht="32.25" customHeight="1">
      <c r="B72">
        <v>70</v>
      </c>
      <c r="C72" s="15" t="s">
        <v>549</v>
      </c>
      <c r="D72" t="s">
        <v>30</v>
      </c>
      <c r="E72" t="s">
        <v>7</v>
      </c>
    </row>
    <row r="73" spans="2:5" ht="32.25" customHeight="1">
      <c r="B73">
        <v>71</v>
      </c>
      <c r="C73" s="15" t="s">
        <v>572</v>
      </c>
      <c r="D73" t="s">
        <v>46</v>
      </c>
      <c r="E73" t="s">
        <v>573</v>
      </c>
    </row>
    <row r="74" spans="2:5" ht="32.25" customHeight="1">
      <c r="B74">
        <v>72</v>
      </c>
      <c r="C74" s="15" t="s">
        <v>565</v>
      </c>
      <c r="D74" t="s">
        <v>30</v>
      </c>
      <c r="E74" t="s">
        <v>56</v>
      </c>
    </row>
    <row r="75" spans="2:5" ht="32.25" customHeight="1">
      <c r="B75">
        <v>73</v>
      </c>
      <c r="C75" s="15" t="s">
        <v>511</v>
      </c>
      <c r="D75" t="s">
        <v>29</v>
      </c>
      <c r="E75" s="16" t="s">
        <v>508</v>
      </c>
    </row>
    <row r="76" spans="2:5" ht="32.25" customHeight="1">
      <c r="B76">
        <v>74</v>
      </c>
      <c r="C76" s="15" t="s">
        <v>516</v>
      </c>
      <c r="D76" t="s">
        <v>29</v>
      </c>
      <c r="E76" s="17" t="s">
        <v>517</v>
      </c>
    </row>
    <row r="77" spans="2:5" ht="32.25" customHeight="1">
      <c r="B77">
        <v>75</v>
      </c>
      <c r="C77" s="15" t="s">
        <v>554</v>
      </c>
      <c r="D77" t="s">
        <v>30</v>
      </c>
      <c r="E77" s="15" t="s">
        <v>555</v>
      </c>
    </row>
    <row r="78" spans="2:5" ht="32.25" customHeight="1">
      <c r="B78">
        <v>76</v>
      </c>
      <c r="C78" s="15" t="s">
        <v>592</v>
      </c>
      <c r="D78" t="s">
        <v>36</v>
      </c>
      <c r="E78" t="s">
        <v>49</v>
      </c>
    </row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0"/>
  <sheetViews>
    <sheetView view="pageBreakPreview" zoomScale="60" zoomScalePageLayoutView="0" workbookViewId="0" topLeftCell="A1">
      <selection activeCell="A1" sqref="A1:AC44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4.375" style="0" customWidth="1"/>
    <col min="4" max="4" width="15.375" style="0" customWidth="1"/>
    <col min="5" max="10" width="1.12109375" style="0" customWidth="1"/>
    <col min="11" max="18" width="1.625" style="0" customWidth="1"/>
    <col min="19" max="24" width="1.12109375" style="0" customWidth="1"/>
    <col min="25" max="25" width="12.25390625" style="0" customWidth="1"/>
    <col min="26" max="26" width="4.375" style="0" customWidth="1"/>
    <col min="27" max="27" width="15.375" style="0" customWidth="1"/>
    <col min="28" max="29" width="3.00390625" style="0" customWidth="1"/>
    <col min="30" max="30" width="10.375" style="0" customWidth="1"/>
    <col min="31" max="31" width="5.50390625" style="0" customWidth="1"/>
    <col min="32" max="32" width="13.50390625" style="0" customWidth="1"/>
    <col min="33" max="33" width="3.00390625" style="0" customWidth="1"/>
    <col min="34" max="34" width="10.375" style="0" customWidth="1"/>
    <col min="35" max="35" width="5.50390625" style="0" customWidth="1"/>
    <col min="36" max="36" width="14.50390625" style="0" customWidth="1"/>
    <col min="37" max="37" width="3.00390625" style="0" customWidth="1"/>
    <col min="38" max="38" width="10.375" style="0" customWidth="1"/>
    <col min="39" max="39" width="5.50390625" style="0" customWidth="1"/>
    <col min="40" max="40" width="13.50390625" style="0" customWidth="1"/>
  </cols>
  <sheetData>
    <row r="1" spans="4:25" ht="39.75" customHeight="1">
      <c r="D1" s="202" t="s">
        <v>613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8:30" ht="18.7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D2" s="1"/>
    </row>
    <row r="3" spans="1:32" ht="19.5" customHeight="1" thickBot="1">
      <c r="A3" s="194">
        <v>1</v>
      </c>
      <c r="B3" s="220" t="str">
        <f>VLOOKUP(A3,'ばら受付'!$B$2:E78,2,1)</f>
        <v>東　純子
橋本千恵美</v>
      </c>
      <c r="C3" s="193" t="str">
        <f>VLOOKUP(A3,'ばら受付'!$B$2:E78,3,1)</f>
        <v>(兵)</v>
      </c>
      <c r="D3" s="193" t="str">
        <f>VLOOKUP(A3,'ばら受付'!$B$2:E78,4,1)</f>
        <v>今津
東芝ホーミー</v>
      </c>
      <c r="E3" s="4"/>
      <c r="F3" s="60"/>
      <c r="G3" s="66"/>
      <c r="H3" s="66"/>
      <c r="I3" s="59"/>
      <c r="J3" s="66"/>
      <c r="K3" s="59"/>
      <c r="L3" s="59"/>
      <c r="M3" s="59"/>
      <c r="N3" s="59"/>
      <c r="O3" s="60"/>
      <c r="P3" s="60"/>
      <c r="Q3" s="60"/>
      <c r="R3" s="60"/>
      <c r="S3" s="58"/>
      <c r="T3" s="58"/>
      <c r="U3" s="58"/>
      <c r="V3" s="58"/>
      <c r="W3" s="58"/>
      <c r="X3" s="55"/>
      <c r="Y3" s="220" t="str">
        <f>VLOOKUP(AB3,'ばら受付'!$B$2:E78,2,1)</f>
        <v>亀岡乃利子
村上　容子</v>
      </c>
      <c r="Z3" s="193" t="str">
        <f>VLOOKUP(AB3,'ばら受付'!$B$2:E78,3,1)</f>
        <v>(京)</v>
      </c>
      <c r="AA3" s="193" t="str">
        <f>VLOOKUP(AB3,'ばら受付'!$B$2:E78,4,1)</f>
        <v>嵯峨
ミッキーママ</v>
      </c>
      <c r="AB3" s="194">
        <v>22</v>
      </c>
      <c r="AC3" s="191"/>
      <c r="AD3" s="192"/>
      <c r="AE3" s="191"/>
      <c r="AF3" s="192"/>
    </row>
    <row r="4" spans="1:32" ht="19.5" customHeight="1">
      <c r="A4" s="194"/>
      <c r="B4" s="220"/>
      <c r="C4" s="193"/>
      <c r="D4" s="193"/>
      <c r="E4" s="7"/>
      <c r="F4" s="70"/>
      <c r="G4" s="60"/>
      <c r="H4" s="60"/>
      <c r="I4" s="74"/>
      <c r="J4" s="70"/>
      <c r="K4" s="64"/>
      <c r="L4" s="60"/>
      <c r="M4" s="60"/>
      <c r="N4" s="60"/>
      <c r="O4" s="60"/>
      <c r="P4" s="60"/>
      <c r="Q4" s="60"/>
      <c r="R4" s="63"/>
      <c r="S4" s="60"/>
      <c r="T4" s="60"/>
      <c r="U4" s="60"/>
      <c r="V4" s="61"/>
      <c r="W4" s="60"/>
      <c r="X4" s="1"/>
      <c r="Y4" s="220"/>
      <c r="Z4" s="193"/>
      <c r="AA4" s="193"/>
      <c r="AB4" s="194"/>
      <c r="AC4" s="191"/>
      <c r="AD4" s="191"/>
      <c r="AE4" s="191"/>
      <c r="AF4" s="192"/>
    </row>
    <row r="5" spans="1:32" ht="19.5" customHeight="1" thickBot="1">
      <c r="A5" s="194">
        <v>2</v>
      </c>
      <c r="B5" s="220" t="str">
        <f>VLOOKUP(A5,'ばら受付'!$B$2:E79,2,1)</f>
        <v>伊藤　智美
清水　幸江</v>
      </c>
      <c r="C5" s="193" t="str">
        <f>VLOOKUP(A5,'ばら受付'!$B$2:E79,3,1)</f>
        <v>(京)</v>
      </c>
      <c r="D5" s="193" t="str">
        <f>VLOOKUP(A5,'ばら受付'!$B$2:E79,4,1)</f>
        <v>やましな
洛南パーソンズ
</v>
      </c>
      <c r="E5" s="55"/>
      <c r="F5" s="84"/>
      <c r="G5" s="58"/>
      <c r="H5" s="58"/>
      <c r="I5" s="58"/>
      <c r="J5" s="84"/>
      <c r="K5" s="228">
        <v>0</v>
      </c>
      <c r="L5" s="229"/>
      <c r="M5" s="60"/>
      <c r="N5" s="60"/>
      <c r="O5" s="60"/>
      <c r="P5" s="60"/>
      <c r="Q5" s="58"/>
      <c r="R5" s="77"/>
      <c r="S5" s="66"/>
      <c r="T5" s="66"/>
      <c r="U5" s="66"/>
      <c r="V5" s="65"/>
      <c r="W5" s="66"/>
      <c r="X5" s="4"/>
      <c r="Y5" s="220" t="str">
        <f>VLOOKUP(AB5,'ばら受付'!$B$2:E79,2,1)</f>
        <v>仲平　和代
嶌岡　扶美</v>
      </c>
      <c r="Z5" s="193" t="str">
        <f>VLOOKUP(AB5,'ばら受付'!$B$2:E79,3,1)</f>
        <v>(奈)</v>
      </c>
      <c r="AA5" s="193" t="str">
        <f>VLOOKUP(AB5,'ばら受付'!$B$2:E79,4,1)</f>
        <v>桜井ガンバ</v>
      </c>
      <c r="AB5" s="194">
        <v>23</v>
      </c>
      <c r="AC5" s="191"/>
      <c r="AD5" s="192"/>
      <c r="AE5" s="191"/>
      <c r="AF5" s="192"/>
    </row>
    <row r="6" spans="1:32" ht="19.5" customHeight="1">
      <c r="A6" s="194"/>
      <c r="B6" s="220"/>
      <c r="C6" s="193"/>
      <c r="D6" s="193"/>
      <c r="E6" s="1"/>
      <c r="F6" s="60"/>
      <c r="G6" s="60"/>
      <c r="H6" s="61"/>
      <c r="I6" s="60"/>
      <c r="J6" s="61"/>
      <c r="K6" s="64"/>
      <c r="L6" s="81"/>
      <c r="M6" s="60"/>
      <c r="N6" s="60"/>
      <c r="O6" s="60"/>
      <c r="P6" s="63"/>
      <c r="Q6" s="60"/>
      <c r="R6" s="61"/>
      <c r="S6" s="60"/>
      <c r="T6" s="70"/>
      <c r="U6" s="60"/>
      <c r="V6" s="223">
        <v>0</v>
      </c>
      <c r="W6" s="223"/>
      <c r="X6" s="1"/>
      <c r="Y6" s="220"/>
      <c r="Z6" s="193"/>
      <c r="AA6" s="193"/>
      <c r="AB6" s="194"/>
      <c r="AC6" s="191"/>
      <c r="AD6" s="192"/>
      <c r="AE6" s="191"/>
      <c r="AF6" s="192"/>
    </row>
    <row r="7" spans="1:32" ht="19.5" customHeight="1">
      <c r="A7" s="194">
        <v>3</v>
      </c>
      <c r="B7" s="220" t="str">
        <f>VLOOKUP(A7,'ばら受付'!$B$2:E81,2,1)</f>
        <v>佐藤　敦子
妹尾　房江</v>
      </c>
      <c r="C7" s="193" t="str">
        <f>VLOOKUP(A7,'ばら受付'!$B$2:E81,3,1)</f>
        <v>(大)</v>
      </c>
      <c r="D7" s="193" t="str">
        <f>VLOOKUP(A7,'ばら受付'!$B$2:E81,4,1)</f>
        <v>ＲＩＳＥ</v>
      </c>
      <c r="E7" s="4"/>
      <c r="F7" s="66"/>
      <c r="G7" s="66"/>
      <c r="H7" s="65"/>
      <c r="I7" s="60"/>
      <c r="J7" s="65"/>
      <c r="K7" s="60"/>
      <c r="L7" s="61"/>
      <c r="M7" s="60"/>
      <c r="N7" s="60"/>
      <c r="O7" s="60"/>
      <c r="P7" s="63"/>
      <c r="Q7" s="60"/>
      <c r="R7" s="61"/>
      <c r="S7" s="66"/>
      <c r="T7" s="65"/>
      <c r="U7" s="66"/>
      <c r="V7" s="66"/>
      <c r="W7" s="66"/>
      <c r="X7" s="4"/>
      <c r="Y7" s="220" t="str">
        <f>VLOOKUP(AB7,'ばら受付'!$B$2:E81,2,1)</f>
        <v>吉田　恵子
中井　裕子</v>
      </c>
      <c r="Z7" s="193" t="str">
        <f>VLOOKUP(AB7,'ばら受付'!$B$2:E81,3,1)</f>
        <v>(大)</v>
      </c>
      <c r="AA7" s="193" t="str">
        <f>VLOOKUP(AB7,'ばら受付'!$B$2:E81,4,1)</f>
        <v>吹田
枚方ＳＴＣ</v>
      </c>
      <c r="AB7" s="194">
        <v>24</v>
      </c>
      <c r="AC7" s="191"/>
      <c r="AD7" s="192"/>
      <c r="AE7" s="191"/>
      <c r="AF7" s="192"/>
    </row>
    <row r="8" spans="1:32" ht="19.5" customHeight="1" thickBot="1">
      <c r="A8" s="194"/>
      <c r="B8" s="220"/>
      <c r="C8" s="193"/>
      <c r="D8" s="193"/>
      <c r="E8" s="1"/>
      <c r="F8" s="60"/>
      <c r="G8" s="60"/>
      <c r="H8" s="223">
        <v>1</v>
      </c>
      <c r="I8" s="223"/>
      <c r="J8" s="221">
        <v>3</v>
      </c>
      <c r="K8" s="221"/>
      <c r="L8" s="61"/>
      <c r="M8" s="60"/>
      <c r="N8" s="60"/>
      <c r="O8" s="221">
        <v>3</v>
      </c>
      <c r="P8" s="222"/>
      <c r="Q8" s="60"/>
      <c r="R8" s="221">
        <v>0</v>
      </c>
      <c r="S8" s="221"/>
      <c r="T8" s="223">
        <v>3</v>
      </c>
      <c r="U8" s="223"/>
      <c r="V8" s="60"/>
      <c r="W8" s="60"/>
      <c r="X8" s="1"/>
      <c r="Y8" s="220"/>
      <c r="Z8" s="193"/>
      <c r="AA8" s="193"/>
      <c r="AB8" s="194"/>
      <c r="AC8" s="191"/>
      <c r="AD8" s="191"/>
      <c r="AE8" s="191"/>
      <c r="AF8" s="191"/>
    </row>
    <row r="9" spans="1:32" ht="19.5" customHeight="1" thickBot="1">
      <c r="A9" s="194">
        <v>4</v>
      </c>
      <c r="B9" s="220" t="str">
        <f>VLOOKUP(A9,'ばら受付'!$B$2:E83,2,1)</f>
        <v>稲田　幸子
安藤　寿香</v>
      </c>
      <c r="C9" s="193" t="str">
        <f>VLOOKUP(A9,'ばら受付'!$B$2:E83,3,1)</f>
        <v>(奈)</v>
      </c>
      <c r="D9" s="193" t="str">
        <f>VLOOKUP(A9,'ばら受付'!$B$2:E83,4,1)</f>
        <v>西奈良
生駒市ＳＴ協会</v>
      </c>
      <c r="E9" s="55"/>
      <c r="F9" s="58"/>
      <c r="G9" s="58"/>
      <c r="H9" s="58"/>
      <c r="I9" s="58"/>
      <c r="J9" s="58"/>
      <c r="K9" s="60"/>
      <c r="L9" s="63"/>
      <c r="M9" s="87"/>
      <c r="N9" s="60"/>
      <c r="O9" s="61"/>
      <c r="P9" s="71"/>
      <c r="Q9" s="60"/>
      <c r="R9" s="60"/>
      <c r="S9" s="66"/>
      <c r="T9" s="66"/>
      <c r="U9" s="66"/>
      <c r="V9" s="224">
        <v>3</v>
      </c>
      <c r="W9" s="224"/>
      <c r="X9" s="4"/>
      <c r="Y9" s="220" t="str">
        <f>VLOOKUP(AB9,'ばら受付'!$B$2:E83,2,1)</f>
        <v>仲村　美紀
赤井加代子</v>
      </c>
      <c r="Z9" s="193" t="str">
        <f>VLOOKUP(AB9,'ばら受付'!$B$2:E83,3,1)</f>
        <v>(大)</v>
      </c>
      <c r="AA9" s="193" t="str">
        <f>VLOOKUP(AB9,'ばら受付'!$B$2:E83,4,1)</f>
        <v>フロンティア</v>
      </c>
      <c r="AB9" s="194">
        <v>25</v>
      </c>
      <c r="AC9" s="191"/>
      <c r="AD9" s="192"/>
      <c r="AE9" s="191"/>
      <c r="AF9" s="191"/>
    </row>
    <row r="10" spans="1:32" ht="19.5" customHeight="1">
      <c r="A10" s="194"/>
      <c r="B10" s="220"/>
      <c r="C10" s="193"/>
      <c r="D10" s="193"/>
      <c r="E10" s="1"/>
      <c r="F10" s="61"/>
      <c r="G10" s="60"/>
      <c r="H10" s="60"/>
      <c r="I10" s="60"/>
      <c r="J10" s="62"/>
      <c r="K10" s="60"/>
      <c r="L10" s="63"/>
      <c r="M10" s="63"/>
      <c r="N10" s="60"/>
      <c r="O10" s="61"/>
      <c r="P10" s="61"/>
      <c r="Q10" s="60"/>
      <c r="R10" s="61"/>
      <c r="S10" s="74"/>
      <c r="T10" s="60"/>
      <c r="U10" s="60"/>
      <c r="V10" s="70"/>
      <c r="W10" s="60"/>
      <c r="X10" s="1"/>
      <c r="Y10" s="220"/>
      <c r="Z10" s="193"/>
      <c r="AA10" s="193"/>
      <c r="AB10" s="194"/>
      <c r="AC10" s="191"/>
      <c r="AD10" s="191"/>
      <c r="AE10" s="191"/>
      <c r="AF10" s="191"/>
    </row>
    <row r="11" spans="1:32" ht="19.5" customHeight="1" thickBot="1">
      <c r="A11" s="194">
        <v>5</v>
      </c>
      <c r="B11" s="220" t="str">
        <f>VLOOKUP(A11,'ばら受付'!$B$2:E85,2,1)</f>
        <v>伊東　純子
柴田　知美</v>
      </c>
      <c r="C11" s="193" t="str">
        <f>VLOOKUP(A11,'ばら受付'!$B$2:E85,3,1)</f>
        <v>(京)</v>
      </c>
      <c r="D11" s="193" t="str">
        <f>VLOOKUP(A11,'ばら受付'!$B$2:E85,4,1)</f>
        <v>福知山ウィディ
クレインズ</v>
      </c>
      <c r="E11" s="4"/>
      <c r="F11" s="65"/>
      <c r="G11" s="66"/>
      <c r="H11" s="224">
        <v>2</v>
      </c>
      <c r="I11" s="224"/>
      <c r="J11" s="67"/>
      <c r="K11" s="59"/>
      <c r="L11" s="63"/>
      <c r="M11" s="63"/>
      <c r="N11" s="60"/>
      <c r="O11" s="61"/>
      <c r="P11" s="61"/>
      <c r="Q11" s="60"/>
      <c r="R11" s="84"/>
      <c r="S11" s="58"/>
      <c r="T11" s="58"/>
      <c r="U11" s="58"/>
      <c r="V11" s="84"/>
      <c r="W11" s="58"/>
      <c r="X11" s="55"/>
      <c r="Y11" s="220" t="str">
        <f>VLOOKUP(AB11,'ばら受付'!$B$2:E85,2,1)</f>
        <v>中園　真弓
竹村　弘美</v>
      </c>
      <c r="Z11" s="193" t="str">
        <f>VLOOKUP(AB11,'ばら受付'!$B$2:E85,3,1)</f>
        <v>(奈)</v>
      </c>
      <c r="AA11" s="193" t="str">
        <f>VLOOKUP(AB11,'ばら受付'!$B$2:E85,4,1)</f>
        <v>若草
アドバンス</v>
      </c>
      <c r="AB11" s="194">
        <v>26</v>
      </c>
      <c r="AC11" s="191"/>
      <c r="AD11" s="192"/>
      <c r="AE11" s="191"/>
      <c r="AF11" s="191"/>
    </row>
    <row r="12" spans="1:32" ht="19.5" customHeight="1">
      <c r="A12" s="194"/>
      <c r="B12" s="220"/>
      <c r="C12" s="193"/>
      <c r="D12" s="193"/>
      <c r="E12" s="1"/>
      <c r="F12" s="223">
        <v>0</v>
      </c>
      <c r="G12" s="223"/>
      <c r="H12" s="70"/>
      <c r="I12" s="74"/>
      <c r="J12" s="70"/>
      <c r="K12" s="76"/>
      <c r="L12" s="63"/>
      <c r="M12" s="63"/>
      <c r="N12" s="60"/>
      <c r="O12" s="61"/>
      <c r="P12" s="61"/>
      <c r="Q12" s="89"/>
      <c r="R12" s="61"/>
      <c r="S12" s="60"/>
      <c r="T12" s="61"/>
      <c r="U12" s="60"/>
      <c r="V12" s="60"/>
      <c r="W12" s="60"/>
      <c r="X12" s="1"/>
      <c r="Y12" s="220"/>
      <c r="Z12" s="193"/>
      <c r="AA12" s="193"/>
      <c r="AB12" s="194"/>
      <c r="AC12" s="191"/>
      <c r="AD12" s="191"/>
      <c r="AE12" s="191"/>
      <c r="AF12" s="191"/>
    </row>
    <row r="13" spans="1:32" ht="19.5" customHeight="1">
      <c r="A13" s="194">
        <v>6</v>
      </c>
      <c r="B13" s="220" t="str">
        <f>VLOOKUP(A13,'ばら受付'!$B$2:E87,2,1)</f>
        <v>財賀　輝実
御内久美子</v>
      </c>
      <c r="C13" s="193" t="str">
        <f>VLOOKUP(A13,'ばら受付'!$B$2:E87,3,1)</f>
        <v>(大)</v>
      </c>
      <c r="D13" s="193" t="str">
        <f>VLOOKUP(A13,'ばら受付'!$B$2:E87,4,1)</f>
        <v>枚方ＳＴＣ
八尾市ＳＴ協会</v>
      </c>
      <c r="E13" s="4"/>
      <c r="F13" s="66"/>
      <c r="G13" s="66"/>
      <c r="H13" s="65"/>
      <c r="I13" s="60"/>
      <c r="J13" s="65"/>
      <c r="K13" s="63"/>
      <c r="L13" s="63"/>
      <c r="M13" s="63"/>
      <c r="N13" s="60"/>
      <c r="O13" s="61"/>
      <c r="P13" s="61"/>
      <c r="Q13" s="89"/>
      <c r="R13" s="61"/>
      <c r="S13" s="66"/>
      <c r="T13" s="65"/>
      <c r="U13" s="66"/>
      <c r="V13" s="66"/>
      <c r="W13" s="66"/>
      <c r="X13" s="4"/>
      <c r="Y13" s="220" t="str">
        <f>VLOOKUP(AB13,'ばら受付'!$B$2:E87,2,1)</f>
        <v>清水めぐみ
安達由美子</v>
      </c>
      <c r="Z13" s="193" t="str">
        <f>VLOOKUP(AB13,'ばら受付'!$B$2:E87,3,1)</f>
        <v>(京)</v>
      </c>
      <c r="AA13" s="193" t="str">
        <f>VLOOKUP(AB13,'ばら受付'!$B$2:E87,4,1)</f>
        <v>アトム
乙訓レディース
</v>
      </c>
      <c r="AB13" s="194">
        <v>27</v>
      </c>
      <c r="AC13" s="191"/>
      <c r="AD13" s="192"/>
      <c r="AE13" s="192"/>
      <c r="AF13" s="192"/>
    </row>
    <row r="14" spans="1:32" ht="19.5" customHeight="1" thickBot="1">
      <c r="A14" s="194"/>
      <c r="B14" s="220"/>
      <c r="C14" s="193"/>
      <c r="D14" s="193"/>
      <c r="E14" s="1"/>
      <c r="F14" s="60"/>
      <c r="G14" s="60"/>
      <c r="H14" s="60"/>
      <c r="I14" s="74"/>
      <c r="J14" s="221">
        <v>3</v>
      </c>
      <c r="K14" s="222"/>
      <c r="L14" s="77"/>
      <c r="M14" s="63"/>
      <c r="N14" s="60"/>
      <c r="O14" s="61"/>
      <c r="P14" s="61"/>
      <c r="Q14" s="90"/>
      <c r="R14" s="225">
        <v>2</v>
      </c>
      <c r="S14" s="221"/>
      <c r="T14" s="223">
        <v>0</v>
      </c>
      <c r="U14" s="223"/>
      <c r="V14" s="74"/>
      <c r="W14" s="60"/>
      <c r="Y14" s="220"/>
      <c r="Z14" s="193"/>
      <c r="AA14" s="193"/>
      <c r="AB14" s="194"/>
      <c r="AC14" s="191"/>
      <c r="AD14" s="191"/>
      <c r="AE14" s="191"/>
      <c r="AF14" s="191"/>
    </row>
    <row r="15" spans="1:32" ht="19.5" customHeight="1" thickBot="1">
      <c r="A15" s="194">
        <v>7</v>
      </c>
      <c r="B15" s="220" t="str">
        <f>VLOOKUP(A15,'ばら受付'!$B$2:E89,2,1)</f>
        <v>堀切　浩代
澤﨑　春美</v>
      </c>
      <c r="C15" s="193" t="str">
        <f>VLOOKUP(A15,'ばら受付'!$B$2:E89,3,1)</f>
        <v>(大)</v>
      </c>
      <c r="D15" s="193" t="str">
        <f>VLOOKUP(A15,'ばら受付'!$B$2:E89,4,1)</f>
        <v>堺ミルフィーズ
大阪ＯＢ軟庭会</v>
      </c>
      <c r="E15" s="55"/>
      <c r="F15" s="58"/>
      <c r="G15" s="58"/>
      <c r="H15" s="58"/>
      <c r="I15" s="58"/>
      <c r="J15" s="58"/>
      <c r="K15" s="61"/>
      <c r="L15" s="79"/>
      <c r="M15" s="63"/>
      <c r="N15" s="60"/>
      <c r="O15" s="61"/>
      <c r="P15" s="230">
        <v>1</v>
      </c>
      <c r="Q15" s="226"/>
      <c r="R15" s="60"/>
      <c r="S15" s="58"/>
      <c r="T15" s="58"/>
      <c r="U15" s="58"/>
      <c r="V15" s="58"/>
      <c r="W15" s="58"/>
      <c r="X15" s="55"/>
      <c r="Y15" s="220" t="str">
        <f>VLOOKUP(AB15,'ばら受付'!$B$2:E89,2,1)</f>
        <v>長瀬　美紀
明河由美子</v>
      </c>
      <c r="Z15" s="193" t="str">
        <f>VLOOKUP(AB15,'ばら受付'!$B$2:E89,3,1)</f>
        <v>(滋)</v>
      </c>
      <c r="AA15" s="193" t="str">
        <f>VLOOKUP(AB15,'ばら受付'!$B$2:E89,4,1)</f>
        <v>志賀ＳＴＣ</v>
      </c>
      <c r="AB15" s="194">
        <v>28</v>
      </c>
      <c r="AC15" s="191"/>
      <c r="AD15" s="192"/>
      <c r="AE15" s="191"/>
      <c r="AF15" s="227"/>
    </row>
    <row r="16" spans="1:32" ht="19.5" customHeight="1">
      <c r="A16" s="194"/>
      <c r="B16" s="220"/>
      <c r="C16" s="193"/>
      <c r="D16" s="193"/>
      <c r="E16" s="1"/>
      <c r="F16" s="61"/>
      <c r="G16" s="60"/>
      <c r="H16" s="60"/>
      <c r="I16" s="60"/>
      <c r="J16" s="62"/>
      <c r="K16" s="61"/>
      <c r="L16" s="60"/>
      <c r="M16" s="63"/>
      <c r="N16" s="60"/>
      <c r="O16" s="61"/>
      <c r="P16" s="60"/>
      <c r="Q16" s="61"/>
      <c r="R16" s="89"/>
      <c r="S16" s="60"/>
      <c r="T16" s="60"/>
      <c r="U16" s="60"/>
      <c r="V16" s="61"/>
      <c r="W16" s="60"/>
      <c r="X16" s="1"/>
      <c r="Y16" s="220"/>
      <c r="Z16" s="193"/>
      <c r="AA16" s="193"/>
      <c r="AB16" s="194"/>
      <c r="AC16" s="191"/>
      <c r="AD16" s="191"/>
      <c r="AE16" s="191"/>
      <c r="AF16" s="227"/>
    </row>
    <row r="17" spans="1:32" ht="19.5" customHeight="1" thickBot="1">
      <c r="A17" s="194">
        <v>8</v>
      </c>
      <c r="B17" s="220" t="str">
        <f>VLOOKUP(A17,'ばら受付'!$B$2:E91,2,1)</f>
        <v>宮谷　経子
西井　裕子</v>
      </c>
      <c r="C17" s="193" t="str">
        <f>VLOOKUP(A17,'ばら受付'!$B$2:E91,3,1)</f>
        <v>(兵)</v>
      </c>
      <c r="D17" s="193" t="str">
        <f>VLOOKUP(A17,'ばら受付'!$B$2:E91,4,1)</f>
        <v>宮っ子</v>
      </c>
      <c r="E17" s="4"/>
      <c r="F17" s="65"/>
      <c r="G17" s="66"/>
      <c r="H17" s="224">
        <v>1</v>
      </c>
      <c r="I17" s="224"/>
      <c r="J17" s="67"/>
      <c r="K17" s="80"/>
      <c r="L17" s="60"/>
      <c r="M17" s="63"/>
      <c r="N17" s="60"/>
      <c r="O17" s="61"/>
      <c r="P17" s="60"/>
      <c r="Q17" s="61"/>
      <c r="R17" s="90"/>
      <c r="S17" s="66"/>
      <c r="T17" s="224">
        <v>1</v>
      </c>
      <c r="U17" s="224"/>
      <c r="V17" s="65"/>
      <c r="W17" s="66"/>
      <c r="X17" s="4"/>
      <c r="Y17" s="220" t="str">
        <f>VLOOKUP(AB17,'ばら受付'!$B$2:E91,2,1)</f>
        <v>大野　友子
高橋　　泉</v>
      </c>
      <c r="Z17" s="193" t="str">
        <f>VLOOKUP(AB17,'ばら受付'!$B$2:E91,3,1)</f>
        <v>(大)</v>
      </c>
      <c r="AA17" s="193" t="str">
        <f>VLOOKUP(AB17,'ばら受付'!$B$2:E91,4,1)</f>
        <v>堺エース</v>
      </c>
      <c r="AB17" s="194">
        <v>29</v>
      </c>
      <c r="AC17" s="191"/>
      <c r="AD17" s="192"/>
      <c r="AE17" s="191"/>
      <c r="AF17" s="227"/>
    </row>
    <row r="18" spans="1:32" ht="19.5" customHeight="1">
      <c r="A18" s="194"/>
      <c r="B18" s="220"/>
      <c r="C18" s="193"/>
      <c r="D18" s="193"/>
      <c r="E18" s="1"/>
      <c r="F18" s="223">
        <v>1</v>
      </c>
      <c r="G18" s="223"/>
      <c r="H18" s="70"/>
      <c r="I18" s="74"/>
      <c r="J18" s="70"/>
      <c r="K18" s="230">
        <v>2</v>
      </c>
      <c r="L18" s="221"/>
      <c r="M18" s="63"/>
      <c r="N18" s="60"/>
      <c r="O18" s="61"/>
      <c r="P18" s="60"/>
      <c r="Q18" s="221">
        <v>1</v>
      </c>
      <c r="R18" s="226"/>
      <c r="S18" s="60"/>
      <c r="T18" s="70"/>
      <c r="U18" s="60"/>
      <c r="V18" s="223">
        <v>1</v>
      </c>
      <c r="W18" s="223"/>
      <c r="X18" s="1"/>
      <c r="Y18" s="220"/>
      <c r="Z18" s="193"/>
      <c r="AA18" s="193"/>
      <c r="AB18" s="194"/>
      <c r="AC18" s="191"/>
      <c r="AD18" s="191"/>
      <c r="AE18" s="191"/>
      <c r="AF18" s="227"/>
    </row>
    <row r="19" spans="1:32" ht="19.5" customHeight="1">
      <c r="A19" s="194">
        <v>9</v>
      </c>
      <c r="B19" s="220" t="str">
        <f>VLOOKUP(A19,'ばら受付'!$B$2:E93,2,1)</f>
        <v>川合　千秋
田中由美子</v>
      </c>
      <c r="C19" s="193" t="str">
        <f>VLOOKUP(A19,'ばら受付'!$B$2:E93,3,1)</f>
        <v>(京)</v>
      </c>
      <c r="D19" s="193" t="str">
        <f>VLOOKUP(A19,'ばら受付'!$B$2:E93,4,1)</f>
        <v>ミッキーママ
京都女子</v>
      </c>
      <c r="E19" s="4"/>
      <c r="F19" s="66"/>
      <c r="G19" s="66"/>
      <c r="H19" s="65"/>
      <c r="I19" s="60"/>
      <c r="J19" s="65"/>
      <c r="K19" s="60"/>
      <c r="L19" s="60"/>
      <c r="M19" s="63"/>
      <c r="N19" s="60"/>
      <c r="O19" s="61"/>
      <c r="P19" s="60"/>
      <c r="Q19" s="60"/>
      <c r="R19" s="61"/>
      <c r="S19" s="66"/>
      <c r="T19" s="65"/>
      <c r="U19" s="66"/>
      <c r="V19" s="66"/>
      <c r="W19" s="66"/>
      <c r="X19" s="4"/>
      <c r="Y19" s="220" t="str">
        <f>VLOOKUP(AB19,'ばら受付'!$B$2:E93,2,1)</f>
        <v>足立 早苗　
橋本　由紀</v>
      </c>
      <c r="Z19" s="193" t="str">
        <f>VLOOKUP(AB19,'ばら受付'!$B$2:E93,3,1)</f>
        <v>(京)</v>
      </c>
      <c r="AA19" s="193" t="str">
        <f>VLOOKUP(AB19,'ばら受付'!$B$2:E93,4,1)</f>
        <v>若竹</v>
      </c>
      <c r="AB19" s="194">
        <v>30</v>
      </c>
      <c r="AC19" s="191"/>
      <c r="AD19" s="192"/>
      <c r="AE19" s="191"/>
      <c r="AF19" s="192"/>
    </row>
    <row r="20" spans="1:32" ht="19.5" customHeight="1" thickBot="1">
      <c r="A20" s="194"/>
      <c r="B20" s="220"/>
      <c r="C20" s="193"/>
      <c r="D20" s="193"/>
      <c r="E20" s="1"/>
      <c r="F20" s="60"/>
      <c r="G20" s="60"/>
      <c r="H20" s="60"/>
      <c r="I20" s="74"/>
      <c r="J20" s="221">
        <v>3</v>
      </c>
      <c r="K20" s="221"/>
      <c r="L20" s="60"/>
      <c r="M20" s="63"/>
      <c r="N20" s="60"/>
      <c r="O20" s="61"/>
      <c r="P20" s="60"/>
      <c r="Q20" s="60"/>
      <c r="R20" s="221">
        <v>3</v>
      </c>
      <c r="S20" s="221"/>
      <c r="T20" s="60"/>
      <c r="U20" s="60"/>
      <c r="V20" s="74"/>
      <c r="W20" s="74"/>
      <c r="X20" s="7"/>
      <c r="Y20" s="220"/>
      <c r="Z20" s="193"/>
      <c r="AA20" s="193"/>
      <c r="AB20" s="194"/>
      <c r="AC20" s="191"/>
      <c r="AD20" s="191"/>
      <c r="AE20" s="191"/>
      <c r="AF20" s="191"/>
    </row>
    <row r="21" spans="1:32" ht="19.5" customHeight="1" thickBot="1">
      <c r="A21" s="194">
        <v>10</v>
      </c>
      <c r="B21" s="220" t="str">
        <f>VLOOKUP(A21,'ばら受付'!$B$2:E95,2,1)</f>
        <v>藤澤　智子
古野　麻里</v>
      </c>
      <c r="C21" s="193" t="str">
        <f>VLOOKUP(A21,'ばら受付'!$B$2:E95,3,1)</f>
        <v>(京)</v>
      </c>
      <c r="D21" s="193" t="str">
        <f>VLOOKUP(A21,'ばら受付'!$B$2:E95,4,1)</f>
        <v>れもん
乙訓レディース
</v>
      </c>
      <c r="E21" s="55"/>
      <c r="F21" s="58"/>
      <c r="G21" s="58"/>
      <c r="H21" s="58"/>
      <c r="I21" s="58"/>
      <c r="J21" s="58"/>
      <c r="K21" s="60"/>
      <c r="L21" s="60"/>
      <c r="M21" s="61"/>
      <c r="N21" s="76"/>
      <c r="O21" s="86"/>
      <c r="P21" s="225">
        <v>0</v>
      </c>
      <c r="Q21" s="221"/>
      <c r="R21" s="60"/>
      <c r="S21" s="58"/>
      <c r="T21" s="58"/>
      <c r="U21" s="58"/>
      <c r="V21" s="58"/>
      <c r="W21" s="58"/>
      <c r="X21" s="55"/>
      <c r="Y21" s="220" t="str">
        <f>VLOOKUP(AB21,'ばら受付'!$B$2:E95,2,1)</f>
        <v>馬殿　美雪
加藤由美子</v>
      </c>
      <c r="Z21" s="193" t="str">
        <f>VLOOKUP(AB21,'ばら受付'!$B$2:E95,3,1)</f>
        <v>(京)</v>
      </c>
      <c r="AA21" s="193" t="str">
        <f>VLOOKUP(AB21,'ばら受付'!$B$2:E95,4,1)</f>
        <v>洛南パーソンズ
ピュア</v>
      </c>
      <c r="AB21" s="194">
        <v>31</v>
      </c>
      <c r="AC21" s="191"/>
      <c r="AD21" s="192"/>
      <c r="AE21" s="191"/>
      <c r="AF21" s="192"/>
    </row>
    <row r="22" spans="1:32" ht="19.5" customHeight="1">
      <c r="A22" s="194"/>
      <c r="B22" s="220"/>
      <c r="C22" s="193"/>
      <c r="D22" s="193"/>
      <c r="E22" s="1"/>
      <c r="F22" s="61"/>
      <c r="G22" s="60"/>
      <c r="H22" s="60"/>
      <c r="I22" s="60"/>
      <c r="J22" s="62"/>
      <c r="K22" s="60"/>
      <c r="L22" s="60"/>
      <c r="M22" s="61"/>
      <c r="N22" s="89"/>
      <c r="O22" s="63"/>
      <c r="P22" s="60"/>
      <c r="Q22" s="60"/>
      <c r="R22" s="63"/>
      <c r="S22" s="60"/>
      <c r="T22" s="60"/>
      <c r="U22" s="60"/>
      <c r="V22" s="61"/>
      <c r="W22" s="60"/>
      <c r="X22" s="1"/>
      <c r="Y22" s="220"/>
      <c r="Z22" s="193"/>
      <c r="AA22" s="193"/>
      <c r="AB22" s="194"/>
      <c r="AC22" s="191"/>
      <c r="AD22" s="191"/>
      <c r="AE22" s="191"/>
      <c r="AF22" s="191"/>
    </row>
    <row r="23" spans="1:32" ht="19.5" customHeight="1" thickBot="1">
      <c r="A23" s="194">
        <v>11</v>
      </c>
      <c r="B23" s="220" t="str">
        <f>VLOOKUP(A23,'ばら受付'!$B$2:E97,2,1)</f>
        <v>岡田　一枝
吉野　千秋</v>
      </c>
      <c r="C23" s="193" t="str">
        <f>VLOOKUP(A23,'ばら受付'!$B$2:E97,3,1)</f>
        <v>(大)</v>
      </c>
      <c r="D23" s="193" t="str">
        <f>VLOOKUP(A23,'ばら受付'!$B$2:E97,4,1)</f>
        <v>スリーアローズ
枚方春日</v>
      </c>
      <c r="E23" s="4"/>
      <c r="F23" s="65"/>
      <c r="G23" s="66"/>
      <c r="H23" s="224">
        <v>1</v>
      </c>
      <c r="I23" s="224"/>
      <c r="J23" s="67"/>
      <c r="K23" s="60"/>
      <c r="L23" s="60"/>
      <c r="M23" s="61"/>
      <c r="N23" s="89"/>
      <c r="O23" s="63"/>
      <c r="P23" s="60"/>
      <c r="Q23" s="221">
        <v>1</v>
      </c>
      <c r="R23" s="222"/>
      <c r="S23" s="66"/>
      <c r="T23" s="224">
        <v>1</v>
      </c>
      <c r="U23" s="224"/>
      <c r="V23" s="65"/>
      <c r="W23" s="66"/>
      <c r="X23" s="4"/>
      <c r="Y23" s="220" t="str">
        <f>VLOOKUP(AB23,'ばら受付'!$B$2:E97,2,1)</f>
        <v>古川千津子
高垣　敦子</v>
      </c>
      <c r="Z23" s="193" t="str">
        <f>VLOOKUP(AB23,'ばら受付'!$B$2:E97,3,1)</f>
        <v>(滋)</v>
      </c>
      <c r="AA23" s="193" t="str">
        <f>VLOOKUP(AB23,'ばら受付'!$B$2:E97,4,1)</f>
        <v>大津なでしこ
蒲生レディース</v>
      </c>
      <c r="AB23" s="194">
        <v>32</v>
      </c>
      <c r="AC23" s="191"/>
      <c r="AD23" s="192"/>
      <c r="AE23" s="191"/>
      <c r="AF23" s="192"/>
    </row>
    <row r="24" spans="1:32" ht="19.5" customHeight="1">
      <c r="A24" s="194"/>
      <c r="B24" s="220"/>
      <c r="C24" s="193"/>
      <c r="D24" s="193"/>
      <c r="E24" s="1"/>
      <c r="F24" s="223">
        <v>0</v>
      </c>
      <c r="G24" s="223"/>
      <c r="H24" s="70"/>
      <c r="I24" s="74"/>
      <c r="J24" s="70"/>
      <c r="K24" s="76"/>
      <c r="L24" s="60"/>
      <c r="M24" s="61"/>
      <c r="N24" s="89"/>
      <c r="O24" s="63"/>
      <c r="P24" s="60"/>
      <c r="Q24" s="61"/>
      <c r="R24" s="71"/>
      <c r="S24" s="60"/>
      <c r="T24" s="70"/>
      <c r="U24" s="60"/>
      <c r="V24" s="223">
        <v>0</v>
      </c>
      <c r="W24" s="223"/>
      <c r="X24" s="1"/>
      <c r="Y24" s="220"/>
      <c r="Z24" s="193"/>
      <c r="AA24" s="193"/>
      <c r="AB24" s="194"/>
      <c r="AC24" s="191"/>
      <c r="AD24" s="191"/>
      <c r="AE24" s="191"/>
      <c r="AF24" s="191"/>
    </row>
    <row r="25" spans="1:32" ht="19.5" customHeight="1">
      <c r="A25" s="194">
        <v>12</v>
      </c>
      <c r="B25" s="220" t="str">
        <f>VLOOKUP(A25,'ばら受付'!$B$2:E99,2,1)</f>
        <v>大槻　昌代
芦田　直美</v>
      </c>
      <c r="C25" s="193" t="str">
        <f>VLOOKUP(A25,'ばら受付'!$B$2:E99,3,1)</f>
        <v>(京)
(奈)</v>
      </c>
      <c r="D25" s="193" t="str">
        <f>VLOOKUP(A25,'ばら受付'!$B$2:E99,4,1)</f>
        <v>ビバーチェ綾部
奈良</v>
      </c>
      <c r="E25" s="4"/>
      <c r="F25" s="66"/>
      <c r="G25" s="66"/>
      <c r="H25" s="65"/>
      <c r="I25" s="60"/>
      <c r="J25" s="65"/>
      <c r="K25" s="63"/>
      <c r="L25" s="60"/>
      <c r="M25" s="61"/>
      <c r="N25" s="89"/>
      <c r="O25" s="63"/>
      <c r="P25" s="60"/>
      <c r="Q25" s="61"/>
      <c r="R25" s="61"/>
      <c r="S25" s="66"/>
      <c r="T25" s="65"/>
      <c r="U25" s="66"/>
      <c r="V25" s="66"/>
      <c r="W25" s="66"/>
      <c r="X25" s="4"/>
      <c r="Y25" s="220" t="str">
        <f>VLOOKUP(AB25,'ばら受付'!$B$2:E99,2,1)</f>
        <v>内海利栄子
酒井　尚美</v>
      </c>
      <c r="Z25" s="193" t="str">
        <f>VLOOKUP(AB25,'ばら受付'!$B$2:E99,3,1)</f>
        <v>(大)</v>
      </c>
      <c r="AA25" s="193" t="str">
        <f>VLOOKUP(AB25,'ばら受付'!$B$2:E99,4,1)</f>
        <v>サンレディース
堺エース</v>
      </c>
      <c r="AB25" s="194">
        <v>33</v>
      </c>
      <c r="AC25" s="191"/>
      <c r="AD25" s="192"/>
      <c r="AE25" s="191"/>
      <c r="AF25" s="192"/>
    </row>
    <row r="26" spans="1:32" ht="19.5" customHeight="1" thickBot="1">
      <c r="A26" s="194"/>
      <c r="B26" s="220"/>
      <c r="C26" s="193"/>
      <c r="D26" s="193"/>
      <c r="F26" s="59"/>
      <c r="G26" s="59"/>
      <c r="H26" s="59"/>
      <c r="I26" s="74"/>
      <c r="J26" s="221">
        <v>0</v>
      </c>
      <c r="K26" s="222"/>
      <c r="L26" s="225">
        <v>0</v>
      </c>
      <c r="M26" s="226"/>
      <c r="N26" s="89"/>
      <c r="O26" s="63"/>
      <c r="P26" s="221">
        <v>2</v>
      </c>
      <c r="Q26" s="226"/>
      <c r="R26" s="230">
        <v>2</v>
      </c>
      <c r="S26" s="221"/>
      <c r="T26" s="60"/>
      <c r="U26" s="60"/>
      <c r="V26" s="74"/>
      <c r="W26" s="74"/>
      <c r="X26" s="1"/>
      <c r="Y26" s="220"/>
      <c r="Z26" s="193"/>
      <c r="AA26" s="193"/>
      <c r="AB26" s="194"/>
      <c r="AC26" s="191"/>
      <c r="AD26" s="191"/>
      <c r="AE26" s="191"/>
      <c r="AF26" s="191"/>
    </row>
    <row r="27" spans="1:32" ht="19.5" customHeight="1" thickBot="1">
      <c r="A27" s="194">
        <v>13</v>
      </c>
      <c r="B27" s="220" t="str">
        <f>VLOOKUP(A27,'ばら受付'!$B$2:E101,2,1)</f>
        <v>植木　敦子
笹部　和美</v>
      </c>
      <c r="C27" s="193" t="str">
        <f>VLOOKUP(A27,'ばら受付'!$B$2:E101,3,1)</f>
        <v>(兵)</v>
      </c>
      <c r="D27" s="193" t="str">
        <f>VLOOKUP(A27,'ばら受付'!$B$2:E101,4,1)</f>
        <v>三田
今津　</v>
      </c>
      <c r="E27" s="55"/>
      <c r="F27" s="58"/>
      <c r="G27" s="58"/>
      <c r="H27" s="58"/>
      <c r="I27" s="58"/>
      <c r="J27" s="58"/>
      <c r="K27" s="61"/>
      <c r="L27" s="71"/>
      <c r="M27" s="94"/>
      <c r="N27" s="89"/>
      <c r="O27" s="63"/>
      <c r="P27" s="61"/>
      <c r="Q27" s="76"/>
      <c r="R27" s="60"/>
      <c r="S27" s="58"/>
      <c r="T27" s="58"/>
      <c r="U27" s="58"/>
      <c r="V27" s="58"/>
      <c r="W27" s="58"/>
      <c r="X27" s="55"/>
      <c r="Y27" s="220" t="str">
        <f>VLOOKUP(AB27,'ばら受付'!$B$2:E101,2,1)</f>
        <v>中辻　孝子
國宗　孝美</v>
      </c>
      <c r="Z27" s="193" t="str">
        <f>VLOOKUP(AB27,'ばら受付'!$B$2:E101,3,1)</f>
        <v>(大)
(奈)</v>
      </c>
      <c r="AA27" s="193" t="str">
        <f>VLOOKUP(AB27,'ばら受付'!$B$2:E101,4,1)</f>
        <v>ＧＬＯＲＹ
香芝</v>
      </c>
      <c r="AB27" s="194">
        <v>34</v>
      </c>
      <c r="AC27" s="191"/>
      <c r="AD27" s="192"/>
      <c r="AE27" s="191"/>
      <c r="AF27" s="191"/>
    </row>
    <row r="28" spans="1:32" ht="19.5" customHeight="1">
      <c r="A28" s="194"/>
      <c r="B28" s="220"/>
      <c r="C28" s="193"/>
      <c r="D28" s="193"/>
      <c r="E28" s="1"/>
      <c r="F28" s="61"/>
      <c r="G28" s="60"/>
      <c r="H28" s="60"/>
      <c r="I28" s="60"/>
      <c r="J28" s="62"/>
      <c r="K28" s="61"/>
      <c r="L28" s="61"/>
      <c r="M28" s="61"/>
      <c r="N28" s="89"/>
      <c r="O28" s="63"/>
      <c r="P28" s="61"/>
      <c r="Q28" s="89"/>
      <c r="R28" s="63"/>
      <c r="S28" s="60"/>
      <c r="T28" s="60"/>
      <c r="U28" s="60"/>
      <c r="V28" s="61"/>
      <c r="W28" s="60"/>
      <c r="X28" s="1"/>
      <c r="Y28" s="220"/>
      <c r="Z28" s="193"/>
      <c r="AA28" s="193"/>
      <c r="AB28" s="194"/>
      <c r="AC28" s="191"/>
      <c r="AD28" s="191"/>
      <c r="AE28" s="191"/>
      <c r="AF28" s="191"/>
    </row>
    <row r="29" spans="1:32" ht="19.5" customHeight="1" thickBot="1">
      <c r="A29" s="194">
        <v>14</v>
      </c>
      <c r="B29" s="220" t="str">
        <f>VLOOKUP(A29,'ばら受付'!$B$2:E103,2,1)</f>
        <v>本田佐知子
出野あゆみ</v>
      </c>
      <c r="C29" s="193" t="str">
        <f>VLOOKUP(A29,'ばら受付'!$B$2:E103,3,1)</f>
        <v>(京)</v>
      </c>
      <c r="D29" s="193" t="str">
        <f>VLOOKUP(A29,'ばら受付'!$B$2:E103,4,1)</f>
        <v>洛南パーソンズ
ピュア</v>
      </c>
      <c r="E29" s="4"/>
      <c r="F29" s="65"/>
      <c r="G29" s="66"/>
      <c r="H29" s="224">
        <v>2</v>
      </c>
      <c r="I29" s="224"/>
      <c r="J29" s="67"/>
      <c r="K29" s="80"/>
      <c r="L29" s="61"/>
      <c r="M29" s="61"/>
      <c r="N29" s="63"/>
      <c r="O29" s="63"/>
      <c r="P29" s="61"/>
      <c r="Q29" s="89"/>
      <c r="R29" s="63"/>
      <c r="S29" s="66"/>
      <c r="T29" s="66"/>
      <c r="U29" s="66"/>
      <c r="V29" s="65"/>
      <c r="W29" s="66"/>
      <c r="X29" s="4"/>
      <c r="Y29" s="220" t="str">
        <f>VLOOKUP(AB29,'ばら受付'!$B$2:E103,2,1)</f>
        <v>上田　洋子
堀江　依未</v>
      </c>
      <c r="Z29" s="193" t="str">
        <f>VLOOKUP(AB29,'ばら受付'!$B$2:E103,3,1)</f>
        <v>(和)</v>
      </c>
      <c r="AA29" s="193" t="str">
        <f>VLOOKUP(AB29,'ばら受付'!$B$2:E103,4,1)</f>
        <v>ゆうが
レディース</v>
      </c>
      <c r="AB29" s="194">
        <v>35</v>
      </c>
      <c r="AC29" s="191"/>
      <c r="AD29" s="192"/>
      <c r="AE29" s="191"/>
      <c r="AF29" s="192"/>
    </row>
    <row r="30" spans="1:32" ht="19.5" customHeight="1">
      <c r="A30" s="194"/>
      <c r="B30" s="220"/>
      <c r="C30" s="193"/>
      <c r="D30" s="193"/>
      <c r="E30" s="1"/>
      <c r="F30" s="223">
        <v>3</v>
      </c>
      <c r="G30" s="223"/>
      <c r="H30" s="70"/>
      <c r="I30" s="74"/>
      <c r="J30" s="70"/>
      <c r="K30" s="230">
        <v>0</v>
      </c>
      <c r="L30" s="226"/>
      <c r="M30" s="94"/>
      <c r="N30" s="63"/>
      <c r="O30" s="63"/>
      <c r="P30" s="61"/>
      <c r="Q30" s="60"/>
      <c r="R30" s="81"/>
      <c r="S30" s="60"/>
      <c r="T30" s="61"/>
      <c r="U30" s="60"/>
      <c r="V30" s="223">
        <v>0</v>
      </c>
      <c r="W30" s="223"/>
      <c r="X30" s="1"/>
      <c r="Y30" s="220"/>
      <c r="Z30" s="193"/>
      <c r="AA30" s="193"/>
      <c r="AB30" s="194"/>
      <c r="AC30" s="191"/>
      <c r="AD30" s="191"/>
      <c r="AE30" s="191"/>
      <c r="AF30" s="191"/>
    </row>
    <row r="31" spans="1:32" ht="19.5" customHeight="1">
      <c r="A31" s="194">
        <v>15</v>
      </c>
      <c r="B31" s="220" t="str">
        <f>VLOOKUP(A31,'ばら受付'!$B$2:E105,2,1)</f>
        <v>亀甲　宏美
平下　圭子</v>
      </c>
      <c r="C31" s="193" t="str">
        <f>VLOOKUP(A31,'ばら受付'!$B$2:E105,3,1)</f>
        <v>(大)</v>
      </c>
      <c r="D31" s="193" t="str">
        <f>VLOOKUP(A31,'ばら受付'!$B$2:E105,4,1)</f>
        <v>アプローズ</v>
      </c>
      <c r="E31" s="4"/>
      <c r="F31" s="66"/>
      <c r="G31" s="66"/>
      <c r="H31" s="65"/>
      <c r="I31" s="69"/>
      <c r="J31" s="65"/>
      <c r="K31" s="60"/>
      <c r="L31" s="61"/>
      <c r="M31" s="94"/>
      <c r="N31" s="63"/>
      <c r="O31" s="63"/>
      <c r="P31" s="61"/>
      <c r="Q31" s="60"/>
      <c r="R31" s="61"/>
      <c r="S31" s="66"/>
      <c r="T31" s="65"/>
      <c r="U31" s="66"/>
      <c r="V31" s="66"/>
      <c r="W31" s="66"/>
      <c r="X31" s="4"/>
      <c r="Y31" s="220" t="str">
        <f>VLOOKUP(AB31,'ばら受付'!$B$2:E105,2,1)</f>
        <v>乾　真樹子
江村　道子</v>
      </c>
      <c r="Z31" s="193" t="str">
        <f>VLOOKUP(AB31,'ばら受付'!$B$2:E105,3,1)</f>
        <v>(京)</v>
      </c>
      <c r="AA31" s="193" t="str">
        <f>VLOOKUP(AB31,'ばら受付'!$B$2:E105,4,1)</f>
        <v>京都女子
嵯峨</v>
      </c>
      <c r="AB31" s="194">
        <v>36</v>
      </c>
      <c r="AC31" s="191"/>
      <c r="AD31" s="192"/>
      <c r="AE31" s="191"/>
      <c r="AF31" s="192"/>
    </row>
    <row r="32" spans="1:32" ht="19.5" customHeight="1" thickBot="1">
      <c r="A32" s="194"/>
      <c r="B32" s="220"/>
      <c r="C32" s="193"/>
      <c r="D32" s="193"/>
      <c r="E32" s="1"/>
      <c r="F32" s="60"/>
      <c r="G32" s="60"/>
      <c r="H32" s="60"/>
      <c r="I32" s="60"/>
      <c r="J32" s="221">
        <v>1</v>
      </c>
      <c r="K32" s="221"/>
      <c r="L32" s="61"/>
      <c r="M32" s="94"/>
      <c r="N32" s="63"/>
      <c r="O32" s="63"/>
      <c r="P32" s="61"/>
      <c r="Q32" s="60"/>
      <c r="R32" s="221">
        <v>0</v>
      </c>
      <c r="S32" s="221"/>
      <c r="T32" s="223">
        <v>1</v>
      </c>
      <c r="U32" s="223"/>
      <c r="V32" s="74"/>
      <c r="W32" s="74"/>
      <c r="X32" s="7"/>
      <c r="Y32" s="220"/>
      <c r="Z32" s="193"/>
      <c r="AA32" s="193"/>
      <c r="AB32" s="194"/>
      <c r="AC32" s="191"/>
      <c r="AD32" s="191"/>
      <c r="AE32" s="191"/>
      <c r="AF32" s="191"/>
    </row>
    <row r="33" spans="1:32" ht="19.5" customHeight="1" thickBot="1">
      <c r="A33" s="194">
        <v>16</v>
      </c>
      <c r="B33" s="220" t="str">
        <f>VLOOKUP(A33,'ばら受付'!$B$2:E107,2,1)</f>
        <v>坂口　鏡子
東出　素子</v>
      </c>
      <c r="C33" s="193" t="str">
        <f>VLOOKUP(A33,'ばら受付'!$B$2:E107,3,1)</f>
        <v>(滋)
(京)</v>
      </c>
      <c r="D33" s="193" t="str">
        <f>VLOOKUP(A33,'ばら受付'!$B$2:E107,4,1)</f>
        <v>八幡レディース
洛西</v>
      </c>
      <c r="E33" s="4"/>
      <c r="F33" s="224">
        <v>1</v>
      </c>
      <c r="G33" s="224"/>
      <c r="H33" s="66"/>
      <c r="I33" s="59"/>
      <c r="J33" s="221">
        <v>0</v>
      </c>
      <c r="K33" s="221"/>
      <c r="L33" s="63"/>
      <c r="M33" s="225">
        <v>3</v>
      </c>
      <c r="N33" s="222"/>
      <c r="O33" s="60"/>
      <c r="P33" s="62"/>
      <c r="Q33" s="60"/>
      <c r="R33" s="60"/>
      <c r="S33" s="58"/>
      <c r="T33" s="58"/>
      <c r="U33" s="58"/>
      <c r="V33" s="58"/>
      <c r="W33" s="58"/>
      <c r="X33" s="55"/>
      <c r="Y33" s="220" t="str">
        <f>VLOOKUP(AB33,'ばら受付'!$B$2:E107,2,1)</f>
        <v>平山　友美
岡野　妙子</v>
      </c>
      <c r="Z33" s="193" t="str">
        <f>VLOOKUP(AB33,'ばら受付'!$B$2:E107,3,1)</f>
        <v>(兵)</v>
      </c>
      <c r="AA33" s="193" t="str">
        <f>VLOOKUP(AB33,'ばら受付'!$B$2:E107,4,1)</f>
        <v>今津
三田</v>
      </c>
      <c r="AB33" s="194">
        <v>37</v>
      </c>
      <c r="AC33" s="191"/>
      <c r="AD33" s="192"/>
      <c r="AE33" s="191"/>
      <c r="AF33" s="192"/>
    </row>
    <row r="34" spans="1:32" ht="19.5" customHeight="1">
      <c r="A34" s="194"/>
      <c r="B34" s="220"/>
      <c r="C34" s="193"/>
      <c r="D34" s="193"/>
      <c r="E34" s="7"/>
      <c r="F34" s="70"/>
      <c r="G34" s="60"/>
      <c r="H34" s="60"/>
      <c r="I34" s="74"/>
      <c r="J34" s="70"/>
      <c r="K34" s="60"/>
      <c r="L34" s="63"/>
      <c r="M34" s="60"/>
      <c r="N34" s="63"/>
      <c r="O34" s="60"/>
      <c r="P34" s="63"/>
      <c r="Q34" s="60"/>
      <c r="R34" s="63"/>
      <c r="S34" s="60"/>
      <c r="T34" s="60"/>
      <c r="U34" s="60"/>
      <c r="V34" s="61"/>
      <c r="W34" s="60"/>
      <c r="X34" s="1"/>
      <c r="Y34" s="220"/>
      <c r="Z34" s="193"/>
      <c r="AA34" s="193"/>
      <c r="AB34" s="194"/>
      <c r="AC34" s="191"/>
      <c r="AD34" s="191"/>
      <c r="AE34" s="191"/>
      <c r="AF34" s="191"/>
    </row>
    <row r="35" spans="1:32" ht="19.5" customHeight="1" thickBot="1">
      <c r="A35" s="194">
        <v>17</v>
      </c>
      <c r="B35" s="220" t="str">
        <f>VLOOKUP(A35,'ばら受付'!$B$2:E109,2,1)</f>
        <v>山中　恵子
野腰美千代</v>
      </c>
      <c r="C35" s="193" t="str">
        <f>VLOOKUP(A35,'ばら受付'!$B$2:E109,3,1)</f>
        <v>(京)</v>
      </c>
      <c r="D35" s="193" t="str">
        <f>VLOOKUP(A35,'ばら受付'!$B$2:E109,4,1)</f>
        <v>嵯峨
若竹</v>
      </c>
      <c r="E35" s="4"/>
      <c r="F35" s="65"/>
      <c r="G35" s="66"/>
      <c r="H35" s="224">
        <v>2</v>
      </c>
      <c r="I35" s="224"/>
      <c r="J35" s="61"/>
      <c r="K35" s="230">
        <v>2</v>
      </c>
      <c r="L35" s="222"/>
      <c r="M35" s="60"/>
      <c r="N35" s="63"/>
      <c r="O35" s="60"/>
      <c r="P35" s="63"/>
      <c r="Q35" s="58"/>
      <c r="R35" s="77"/>
      <c r="S35" s="66"/>
      <c r="T35" s="66"/>
      <c r="U35" s="66"/>
      <c r="V35" s="65"/>
      <c r="W35" s="66"/>
      <c r="X35" s="4"/>
      <c r="Y35" s="220" t="str">
        <f>VLOOKUP(AB35,'ばら受付'!$B$2:E109,2,1)</f>
        <v>石川　貞子
篠原　美鈴</v>
      </c>
      <c r="Z35" s="193" t="str">
        <f>VLOOKUP(AB35,'ばら受付'!$B$2:E109,3,1)</f>
        <v>(京)</v>
      </c>
      <c r="AA35" s="193" t="str">
        <f>VLOOKUP(AB35,'ばら受付'!$B$2:E109,4,1)</f>
        <v>洛西
オールかめおか
</v>
      </c>
      <c r="AB35" s="194">
        <v>38</v>
      </c>
      <c r="AC35" s="191"/>
      <c r="AD35" s="192"/>
      <c r="AE35" s="191"/>
      <c r="AF35" s="191"/>
    </row>
    <row r="36" spans="1:32" ht="19.5" customHeight="1">
      <c r="A36" s="194"/>
      <c r="B36" s="220"/>
      <c r="C36" s="193"/>
      <c r="D36" s="193"/>
      <c r="E36" s="1"/>
      <c r="F36" s="74"/>
      <c r="G36" s="60"/>
      <c r="H36" s="70"/>
      <c r="I36" s="74"/>
      <c r="J36" s="86"/>
      <c r="K36" s="73"/>
      <c r="L36" s="89"/>
      <c r="M36" s="60"/>
      <c r="N36" s="63"/>
      <c r="O36" s="60"/>
      <c r="P36" s="60"/>
      <c r="Q36" s="60"/>
      <c r="R36" s="61"/>
      <c r="S36" s="64"/>
      <c r="T36" s="70"/>
      <c r="U36" s="60"/>
      <c r="V36" s="223">
        <v>0</v>
      </c>
      <c r="W36" s="223"/>
      <c r="X36" s="1"/>
      <c r="Y36" s="220"/>
      <c r="Z36" s="193"/>
      <c r="AA36" s="193"/>
      <c r="AB36" s="194"/>
      <c r="AC36" s="191"/>
      <c r="AD36" s="191"/>
      <c r="AE36" s="191"/>
      <c r="AF36" s="191"/>
    </row>
    <row r="37" spans="1:32" ht="19.5" customHeight="1" thickBot="1">
      <c r="A37" s="194">
        <v>18</v>
      </c>
      <c r="B37" s="220" t="str">
        <f>VLOOKUP(A37,'ばら受付'!$B$2:E111,2,1)</f>
        <v>吉田　智佳
井村　玲子</v>
      </c>
      <c r="C37" s="193" t="str">
        <f>VLOOKUP(A37,'ばら受付'!$B$2:E111,3,1)</f>
        <v>(大)</v>
      </c>
      <c r="D37" s="193" t="str">
        <f>VLOOKUP(A37,'ばら受付'!$B$2:E111,4,1)</f>
        <v>枚方ＳＴＣ</v>
      </c>
      <c r="E37" s="55"/>
      <c r="F37" s="58"/>
      <c r="G37" s="58"/>
      <c r="H37" s="84"/>
      <c r="I37" s="58"/>
      <c r="J37" s="77"/>
      <c r="K37" s="61"/>
      <c r="L37" s="63"/>
      <c r="M37" s="60"/>
      <c r="N37" s="63"/>
      <c r="O37" s="60"/>
      <c r="P37" s="60"/>
      <c r="Q37" s="60"/>
      <c r="R37" s="177"/>
      <c r="S37" s="66"/>
      <c r="T37" s="65"/>
      <c r="U37" s="66"/>
      <c r="V37" s="66"/>
      <c r="W37" s="66"/>
      <c r="X37" s="4"/>
      <c r="Y37" s="220" t="str">
        <f>VLOOKUP(AB37,'ばら受付'!$B$2:E111,2,1)</f>
        <v>木村　　薫
吉村　典子</v>
      </c>
      <c r="Z37" s="193" t="str">
        <f>VLOOKUP(AB37,'ばら受付'!$B$2:E111,3,1)</f>
        <v>(大)
(京)</v>
      </c>
      <c r="AA37" s="193" t="str">
        <f>VLOOKUP(AB37,'ばら受付'!$B$2:E111,4,1)</f>
        <v>枚方春日
でんでん</v>
      </c>
      <c r="AB37" s="194">
        <v>39</v>
      </c>
      <c r="AC37" s="191"/>
      <c r="AD37" s="192"/>
      <c r="AE37" s="191"/>
      <c r="AF37" s="192"/>
    </row>
    <row r="38" spans="1:32" ht="19.5" customHeight="1" thickBot="1">
      <c r="A38" s="194"/>
      <c r="B38" s="220"/>
      <c r="C38" s="193"/>
      <c r="D38" s="193"/>
      <c r="F38" s="59"/>
      <c r="G38" s="59"/>
      <c r="H38" s="59"/>
      <c r="I38" s="60"/>
      <c r="J38" s="60"/>
      <c r="K38" s="61"/>
      <c r="L38" s="90"/>
      <c r="M38" s="60"/>
      <c r="N38" s="63"/>
      <c r="O38" s="60"/>
      <c r="P38" s="60"/>
      <c r="Q38" s="60"/>
      <c r="R38" s="232">
        <v>0</v>
      </c>
      <c r="S38" s="232"/>
      <c r="T38" s="223">
        <v>2</v>
      </c>
      <c r="U38" s="223"/>
      <c r="V38" s="178"/>
      <c r="W38" s="60"/>
      <c r="X38" s="1"/>
      <c r="Y38" s="220"/>
      <c r="Z38" s="193"/>
      <c r="AA38" s="193"/>
      <c r="AB38" s="194"/>
      <c r="AC38" s="191"/>
      <c r="AD38" s="191"/>
      <c r="AE38" s="191"/>
      <c r="AF38" s="191"/>
    </row>
    <row r="39" spans="1:32" ht="19.5" customHeight="1" thickBot="1">
      <c r="A39" s="194">
        <v>19</v>
      </c>
      <c r="B39" s="220" t="str">
        <f>VLOOKUP(A39,'ばら受付'!$B$2:E113,2,1)</f>
        <v>大薗　香織
浅野こずえ</v>
      </c>
      <c r="C39" s="193" t="str">
        <f>VLOOKUP(A39,'ばら受付'!$B$2:E113,3,1)</f>
        <v>(奈)</v>
      </c>
      <c r="D39" s="193" t="str">
        <f>VLOOKUP(A39,'ばら受付'!$B$2:E113,4,1)</f>
        <v>若草</v>
      </c>
      <c r="E39" s="55"/>
      <c r="F39" s="58"/>
      <c r="G39" s="58"/>
      <c r="H39" s="58"/>
      <c r="I39" s="58"/>
      <c r="J39" s="58"/>
      <c r="K39" s="63"/>
      <c r="L39" s="91"/>
      <c r="M39" s="60"/>
      <c r="N39" s="63"/>
      <c r="O39" s="60"/>
      <c r="P39" s="60"/>
      <c r="Q39" s="60"/>
      <c r="R39" s="178"/>
      <c r="S39" s="178"/>
      <c r="T39" s="178"/>
      <c r="U39" s="178"/>
      <c r="V39" s="178"/>
      <c r="W39" s="178"/>
      <c r="X39" s="26"/>
      <c r="Y39" s="199"/>
      <c r="Z39" s="192"/>
      <c r="AA39" s="192"/>
      <c r="AB39" s="191"/>
      <c r="AC39" s="191"/>
      <c r="AD39" s="192"/>
      <c r="AE39" s="191"/>
      <c r="AF39" s="192"/>
    </row>
    <row r="40" spans="1:32" ht="19.5" customHeight="1">
      <c r="A40" s="194"/>
      <c r="B40" s="220"/>
      <c r="C40" s="193"/>
      <c r="D40" s="193"/>
      <c r="E40" s="1"/>
      <c r="F40" s="61"/>
      <c r="G40" s="60"/>
      <c r="H40" s="60"/>
      <c r="I40" s="60"/>
      <c r="J40" s="62"/>
      <c r="K40" s="63"/>
      <c r="L40" s="60"/>
      <c r="M40" s="60"/>
      <c r="N40" s="63"/>
      <c r="O40" s="60"/>
      <c r="P40" s="60"/>
      <c r="Q40" s="60"/>
      <c r="R40" s="178"/>
      <c r="S40" s="178"/>
      <c r="T40" s="178"/>
      <c r="U40" s="178"/>
      <c r="V40" s="178"/>
      <c r="W40" s="178"/>
      <c r="X40" s="26"/>
      <c r="Y40" s="199"/>
      <c r="Z40" s="192"/>
      <c r="AA40" s="192"/>
      <c r="AB40" s="191"/>
      <c r="AC40" s="191"/>
      <c r="AD40" s="191"/>
      <c r="AE40" s="191"/>
      <c r="AF40" s="191"/>
    </row>
    <row r="41" spans="1:32" ht="19.5" customHeight="1" thickBot="1">
      <c r="A41" s="194">
        <v>20</v>
      </c>
      <c r="B41" s="220" t="str">
        <f>VLOOKUP(A41,'ばら受付'!$B$2:E115,2,1)</f>
        <v>成瀬　裕子
鈴木　典子</v>
      </c>
      <c r="C41" s="193" t="str">
        <f>VLOOKUP(A41,'ばら受付'!$B$2:E115,3,1)</f>
        <v>(京)</v>
      </c>
      <c r="D41" s="193" t="str">
        <f>VLOOKUP(A41,'ばら受付'!$B$2:E115,4,1)</f>
        <v>クローバー
ＫＬＰ</v>
      </c>
      <c r="E41" s="4"/>
      <c r="F41" s="65"/>
      <c r="G41" s="66"/>
      <c r="H41" s="224">
        <v>2</v>
      </c>
      <c r="I41" s="224"/>
      <c r="J41" s="67"/>
      <c r="K41" s="78"/>
      <c r="L41" s="60"/>
      <c r="M41" s="60"/>
      <c r="N41" s="63"/>
      <c r="O41" s="60"/>
      <c r="P41" s="60"/>
      <c r="Q41" s="60"/>
      <c r="R41" s="179"/>
      <c r="S41" s="179"/>
      <c r="T41" s="179"/>
      <c r="U41" s="179"/>
      <c r="V41" s="179"/>
      <c r="W41" s="60"/>
      <c r="X41" s="1"/>
      <c r="Y41" s="199"/>
      <c r="Z41" s="192"/>
      <c r="AA41" s="217" t="s">
        <v>702</v>
      </c>
      <c r="AB41" s="217"/>
      <c r="AC41" s="217"/>
      <c r="AD41" s="192"/>
      <c r="AE41" s="191"/>
      <c r="AF41" s="192"/>
    </row>
    <row r="42" spans="1:32" ht="19.5" customHeight="1">
      <c r="A42" s="194"/>
      <c r="B42" s="220"/>
      <c r="C42" s="193"/>
      <c r="D42" s="193"/>
      <c r="E42" s="1"/>
      <c r="F42" s="223">
        <v>0</v>
      </c>
      <c r="G42" s="223"/>
      <c r="H42" s="70"/>
      <c r="I42" s="74"/>
      <c r="J42" s="70"/>
      <c r="K42" s="60"/>
      <c r="L42" s="60"/>
      <c r="M42" s="60"/>
      <c r="N42" s="63"/>
      <c r="O42" s="60"/>
      <c r="P42" s="60"/>
      <c r="Q42" s="60"/>
      <c r="R42" s="179"/>
      <c r="S42" s="179"/>
      <c r="T42" s="179"/>
      <c r="U42" s="179"/>
      <c r="V42" s="179"/>
      <c r="W42" s="60"/>
      <c r="X42" s="1"/>
      <c r="Y42" s="199"/>
      <c r="Z42" s="192"/>
      <c r="AA42" s="217"/>
      <c r="AB42" s="217"/>
      <c r="AC42" s="217"/>
      <c r="AD42" s="191"/>
      <c r="AE42" s="191"/>
      <c r="AF42" s="191"/>
    </row>
    <row r="43" spans="1:29" ht="19.5" customHeight="1" thickBot="1">
      <c r="A43" s="194">
        <v>21</v>
      </c>
      <c r="B43" s="220" t="str">
        <f>VLOOKUP(A43,'ばら受付'!$B$2:E117,2,1)</f>
        <v>渡辺ケイコ
大久保由美子</v>
      </c>
      <c r="C43" s="193" t="str">
        <f>VLOOKUP(A43,'ばら受付'!$B$2:E117,3,1)</f>
        <v>(大)</v>
      </c>
      <c r="D43" s="193" t="str">
        <f>VLOOKUP(A43,'ばら受付'!$B$2:E117,4,1)</f>
        <v>苺
堺エース</v>
      </c>
      <c r="E43" s="4"/>
      <c r="F43" s="66"/>
      <c r="G43" s="66"/>
      <c r="H43" s="65"/>
      <c r="I43" s="69"/>
      <c r="J43" s="65"/>
      <c r="K43" s="60"/>
      <c r="L43" s="60"/>
      <c r="M43" s="60"/>
      <c r="N43" s="180"/>
      <c r="O43" s="181"/>
      <c r="P43" s="219" t="s">
        <v>701</v>
      </c>
      <c r="Q43" s="219"/>
      <c r="R43" s="219"/>
      <c r="S43" s="219"/>
      <c r="T43" s="219"/>
      <c r="U43" s="219"/>
      <c r="V43" s="219"/>
      <c r="W43" s="219"/>
      <c r="X43" s="219"/>
      <c r="Y43" s="219"/>
      <c r="Z43" s="184"/>
      <c r="AA43" s="217"/>
      <c r="AB43" s="217"/>
      <c r="AC43" s="217"/>
    </row>
    <row r="44" spans="1:29" ht="19.5" customHeight="1">
      <c r="A44" s="194"/>
      <c r="B44" s="220"/>
      <c r="C44" s="193"/>
      <c r="D44" s="193"/>
      <c r="E44" s="2"/>
      <c r="F44" s="182"/>
      <c r="G44" s="182"/>
      <c r="H44" s="183"/>
      <c r="I44" s="183"/>
      <c r="J44" s="231">
        <v>0</v>
      </c>
      <c r="K44" s="231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50"/>
      <c r="Y44" s="185"/>
      <c r="Z44" s="185"/>
      <c r="AA44" s="186"/>
      <c r="AB44" s="186"/>
      <c r="AC44" s="186"/>
    </row>
    <row r="45" spans="1:32" ht="19.5" customHeight="1">
      <c r="A45" s="191"/>
      <c r="B45" s="192"/>
      <c r="C45" s="192"/>
      <c r="D45" s="19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2"/>
      <c r="Z45" s="52"/>
      <c r="AA45" s="52"/>
      <c r="AB45" s="191"/>
      <c r="AC45" s="191"/>
      <c r="AD45" s="192"/>
      <c r="AE45" s="191"/>
      <c r="AF45" s="192"/>
    </row>
    <row r="46" spans="1:32" ht="19.5" customHeight="1">
      <c r="A46" s="191"/>
      <c r="B46" s="192"/>
      <c r="C46" s="192"/>
      <c r="D46" s="19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1"/>
      <c r="Z46" s="51"/>
      <c r="AA46" s="51"/>
      <c r="AB46" s="191"/>
      <c r="AC46" s="191"/>
      <c r="AD46" s="191"/>
      <c r="AE46" s="191"/>
      <c r="AF46" s="191"/>
    </row>
    <row r="47" spans="1:32" ht="21" customHeight="1">
      <c r="A47" s="197"/>
      <c r="B47" s="199"/>
      <c r="C47" s="199"/>
      <c r="D47" s="19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99"/>
      <c r="Z47" s="199"/>
      <c r="AA47" s="199"/>
      <c r="AB47" s="197"/>
      <c r="AC47" s="197"/>
      <c r="AD47" s="192"/>
      <c r="AE47" s="191"/>
      <c r="AF47" s="192"/>
    </row>
    <row r="48" spans="1:32" ht="21" customHeight="1">
      <c r="A48" s="197"/>
      <c r="B48" s="199"/>
      <c r="C48" s="199"/>
      <c r="D48" s="19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99"/>
      <c r="Z48" s="199"/>
      <c r="AA48" s="199"/>
      <c r="AB48" s="197"/>
      <c r="AC48" s="197"/>
      <c r="AD48" s="192"/>
      <c r="AE48" s="191"/>
      <c r="AF48" s="191"/>
    </row>
    <row r="49" spans="1:32" ht="21" customHeight="1">
      <c r="A49" s="197"/>
      <c r="B49" s="199"/>
      <c r="C49" s="199"/>
      <c r="D49" s="19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99"/>
      <c r="Z49" s="199"/>
      <c r="AA49" s="199"/>
      <c r="AB49" s="197"/>
      <c r="AC49" s="197"/>
      <c r="AD49" s="192"/>
      <c r="AE49" s="191"/>
      <c r="AF49" s="192"/>
    </row>
    <row r="50" spans="1:32" ht="21" customHeight="1">
      <c r="A50" s="197"/>
      <c r="B50" s="199"/>
      <c r="C50" s="199"/>
      <c r="D50" s="19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99"/>
      <c r="Z50" s="199"/>
      <c r="AA50" s="199"/>
      <c r="AB50" s="197"/>
      <c r="AC50" s="197"/>
      <c r="AD50" s="191"/>
      <c r="AE50" s="191"/>
      <c r="AF50" s="191"/>
    </row>
    <row r="51" spans="1:32" ht="21" customHeight="1">
      <c r="A51" s="197"/>
      <c r="B51" s="199"/>
      <c r="C51" s="199"/>
      <c r="D51" s="19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99"/>
      <c r="Z51" s="199"/>
      <c r="AA51" s="199"/>
      <c r="AB51" s="197"/>
      <c r="AC51" s="197"/>
      <c r="AD51" s="192"/>
      <c r="AE51" s="191"/>
      <c r="AF51" s="192"/>
    </row>
    <row r="52" spans="1:32" ht="21" customHeight="1">
      <c r="A52" s="197"/>
      <c r="B52" s="199"/>
      <c r="C52" s="199"/>
      <c r="D52" s="19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99"/>
      <c r="Z52" s="199"/>
      <c r="AA52" s="199"/>
      <c r="AB52" s="197"/>
      <c r="AC52" s="197"/>
      <c r="AD52" s="191"/>
      <c r="AE52" s="191"/>
      <c r="AF52" s="191"/>
    </row>
    <row r="53" spans="1:32" ht="21" customHeight="1">
      <c r="A53" s="197"/>
      <c r="B53" s="199"/>
      <c r="C53" s="199"/>
      <c r="D53" s="1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99"/>
      <c r="Z53" s="199"/>
      <c r="AA53" s="199"/>
      <c r="AB53" s="197"/>
      <c r="AC53" s="197"/>
      <c r="AD53" s="192"/>
      <c r="AE53" s="191"/>
      <c r="AF53" s="191"/>
    </row>
    <row r="54" spans="1:32" ht="21" customHeight="1">
      <c r="A54" s="197"/>
      <c r="B54" s="199"/>
      <c r="C54" s="199"/>
      <c r="D54" s="1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9"/>
      <c r="Z54" s="199"/>
      <c r="AA54" s="199"/>
      <c r="AB54" s="197"/>
      <c r="AC54" s="197"/>
      <c r="AD54" s="191"/>
      <c r="AE54" s="191"/>
      <c r="AF54" s="191"/>
    </row>
    <row r="55" spans="1:32" ht="21" customHeight="1">
      <c r="A55" s="197"/>
      <c r="B55" s="199"/>
      <c r="C55" s="199"/>
      <c r="D55" s="1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99"/>
      <c r="Z55" s="199"/>
      <c r="AA55" s="199"/>
      <c r="AB55" s="197"/>
      <c r="AC55" s="197"/>
      <c r="AD55" s="192"/>
      <c r="AE55" s="191"/>
      <c r="AF55" s="192"/>
    </row>
    <row r="56" spans="1:32" ht="21" customHeight="1">
      <c r="A56" s="197"/>
      <c r="B56" s="199"/>
      <c r="C56" s="199"/>
      <c r="D56" s="19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99"/>
      <c r="Z56" s="199"/>
      <c r="AA56" s="199"/>
      <c r="AB56" s="197"/>
      <c r="AC56" s="197"/>
      <c r="AD56" s="191"/>
      <c r="AE56" s="191"/>
      <c r="AF56" s="191"/>
    </row>
    <row r="57" spans="1:32" ht="21" customHeight="1">
      <c r="A57" s="197"/>
      <c r="B57" s="199"/>
      <c r="C57" s="199"/>
      <c r="D57" s="19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9"/>
      <c r="Z57" s="199"/>
      <c r="AA57" s="199"/>
      <c r="AB57" s="197"/>
      <c r="AC57" s="197"/>
      <c r="AD57" s="192"/>
      <c r="AE57" s="191"/>
      <c r="AF57" s="191"/>
    </row>
    <row r="58" spans="1:32" ht="21" customHeight="1">
      <c r="A58" s="197"/>
      <c r="B58" s="199"/>
      <c r="C58" s="199"/>
      <c r="D58" s="19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99"/>
      <c r="Z58" s="199"/>
      <c r="AA58" s="199"/>
      <c r="AB58" s="197"/>
      <c r="AC58" s="197"/>
      <c r="AD58" s="191"/>
      <c r="AE58" s="191"/>
      <c r="AF58" s="191"/>
    </row>
    <row r="59" spans="1:32" ht="21" customHeight="1">
      <c r="A59" s="197"/>
      <c r="B59" s="199"/>
      <c r="C59" s="199"/>
      <c r="D59" s="19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99"/>
      <c r="Z59" s="199"/>
      <c r="AA59" s="199"/>
      <c r="AB59" s="197"/>
      <c r="AC59" s="197"/>
      <c r="AD59" s="192"/>
      <c r="AE59" s="191"/>
      <c r="AF59" s="191"/>
    </row>
    <row r="60" spans="1:32" ht="21" customHeight="1">
      <c r="A60" s="197"/>
      <c r="B60" s="199"/>
      <c r="C60" s="199"/>
      <c r="D60" s="19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99"/>
      <c r="Z60" s="199"/>
      <c r="AA60" s="199"/>
      <c r="AB60" s="197"/>
      <c r="AC60" s="197"/>
      <c r="AD60" s="191"/>
      <c r="AE60" s="191"/>
      <c r="AF60" s="191"/>
    </row>
    <row r="61" spans="1:32" ht="21" customHeight="1">
      <c r="A61" s="197"/>
      <c r="B61" s="199"/>
      <c r="C61" s="199"/>
      <c r="D61" s="19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99"/>
      <c r="Z61" s="199"/>
      <c r="AA61" s="199"/>
      <c r="AB61" s="197"/>
      <c r="AC61" s="197"/>
      <c r="AD61" s="192"/>
      <c r="AE61" s="191"/>
      <c r="AF61" s="192"/>
    </row>
    <row r="62" spans="1:32" ht="21" customHeight="1">
      <c r="A62" s="197"/>
      <c r="B62" s="199"/>
      <c r="C62" s="199"/>
      <c r="D62" s="19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99"/>
      <c r="Z62" s="199"/>
      <c r="AA62" s="199"/>
      <c r="AB62" s="197"/>
      <c r="AC62" s="197"/>
      <c r="AD62" s="191"/>
      <c r="AE62" s="191"/>
      <c r="AF62" s="191"/>
    </row>
    <row r="63" spans="1:32" ht="21" customHeight="1">
      <c r="A63" s="197"/>
      <c r="B63" s="199"/>
      <c r="C63" s="199"/>
      <c r="D63" s="19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99"/>
      <c r="Z63" s="199"/>
      <c r="AA63" s="199"/>
      <c r="AB63" s="197"/>
      <c r="AC63" s="197"/>
      <c r="AD63" s="192"/>
      <c r="AE63" s="191"/>
      <c r="AF63" s="191"/>
    </row>
    <row r="64" spans="1:32" ht="21" customHeight="1">
      <c r="A64" s="197"/>
      <c r="B64" s="199"/>
      <c r="C64" s="199"/>
      <c r="D64" s="19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99"/>
      <c r="Z64" s="199"/>
      <c r="AA64" s="199"/>
      <c r="AB64" s="197"/>
      <c r="AC64" s="197"/>
      <c r="AD64" s="191"/>
      <c r="AE64" s="191"/>
      <c r="AF64" s="191"/>
    </row>
    <row r="65" spans="1:32" ht="21" customHeight="1">
      <c r="A65" s="197"/>
      <c r="B65" s="199"/>
      <c r="C65" s="199"/>
      <c r="D65" s="1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99"/>
      <c r="Z65" s="199"/>
      <c r="AA65" s="199"/>
      <c r="AB65" s="197"/>
      <c r="AC65" s="197"/>
      <c r="AD65" s="192"/>
      <c r="AE65" s="191"/>
      <c r="AF65" s="191"/>
    </row>
    <row r="66" spans="1:32" ht="21" customHeight="1">
      <c r="A66" s="197"/>
      <c r="B66" s="199"/>
      <c r="C66" s="199"/>
      <c r="D66" s="19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99"/>
      <c r="Z66" s="199"/>
      <c r="AA66" s="199"/>
      <c r="AB66" s="197"/>
      <c r="AC66" s="197"/>
      <c r="AD66" s="191"/>
      <c r="AE66" s="191"/>
      <c r="AF66" s="191"/>
    </row>
    <row r="67" spans="1:32" ht="21" customHeight="1">
      <c r="A67" s="197"/>
      <c r="B67" s="199"/>
      <c r="C67" s="199"/>
      <c r="D67" s="19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99"/>
      <c r="Z67" s="199"/>
      <c r="AA67" s="199"/>
      <c r="AB67" s="197"/>
      <c r="AC67" s="197"/>
      <c r="AD67" s="192"/>
      <c r="AE67" s="191"/>
      <c r="AF67" s="192"/>
    </row>
    <row r="68" spans="1:32" ht="21" customHeight="1">
      <c r="A68" s="197"/>
      <c r="B68" s="199"/>
      <c r="C68" s="199"/>
      <c r="D68" s="19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99"/>
      <c r="Z68" s="199"/>
      <c r="AA68" s="199"/>
      <c r="AB68" s="197"/>
      <c r="AC68" s="197"/>
      <c r="AD68" s="191"/>
      <c r="AE68" s="191"/>
      <c r="AF68" s="191"/>
    </row>
    <row r="69" spans="1:32" ht="21" customHeight="1">
      <c r="A69" s="197"/>
      <c r="B69" s="199"/>
      <c r="C69" s="199"/>
      <c r="D69" s="19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99"/>
      <c r="Z69" s="199"/>
      <c r="AA69" s="199"/>
      <c r="AB69" s="197"/>
      <c r="AC69" s="197"/>
      <c r="AD69" s="192"/>
      <c r="AE69" s="191"/>
      <c r="AF69" s="191"/>
    </row>
    <row r="70" spans="1:32" ht="21" customHeight="1">
      <c r="A70" s="197"/>
      <c r="B70" s="199"/>
      <c r="C70" s="199"/>
      <c r="D70" s="19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99"/>
      <c r="Z70" s="199"/>
      <c r="AA70" s="199"/>
      <c r="AB70" s="197"/>
      <c r="AC70" s="197"/>
      <c r="AD70" s="191"/>
      <c r="AE70" s="191"/>
      <c r="AF70" s="191"/>
    </row>
    <row r="71" spans="1:32" ht="21" customHeight="1">
      <c r="A71" s="197"/>
      <c r="B71" s="199"/>
      <c r="C71" s="199"/>
      <c r="D71" s="19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99"/>
      <c r="Z71" s="199"/>
      <c r="AA71" s="199"/>
      <c r="AB71" s="197"/>
      <c r="AC71" s="197"/>
      <c r="AD71" s="192"/>
      <c r="AE71" s="197"/>
      <c r="AF71" s="192"/>
    </row>
    <row r="72" spans="1:32" ht="21" customHeight="1">
      <c r="A72" s="197"/>
      <c r="B72" s="199"/>
      <c r="C72" s="199"/>
      <c r="D72" s="19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99"/>
      <c r="Z72" s="199"/>
      <c r="AA72" s="199"/>
      <c r="AB72" s="197"/>
      <c r="AC72" s="197"/>
      <c r="AD72" s="191"/>
      <c r="AE72" s="197"/>
      <c r="AF72" s="191"/>
    </row>
    <row r="73" spans="1:32" ht="21" customHeight="1">
      <c r="A73" s="197"/>
      <c r="B73" s="199"/>
      <c r="C73" s="199"/>
      <c r="D73" s="19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9"/>
      <c r="Z73" s="199"/>
      <c r="AA73" s="199"/>
      <c r="AB73" s="197"/>
      <c r="AC73" s="197"/>
      <c r="AD73" s="192"/>
      <c r="AE73" s="191"/>
      <c r="AF73" s="192"/>
    </row>
    <row r="74" spans="1:32" ht="21" customHeight="1">
      <c r="A74" s="197"/>
      <c r="B74" s="199"/>
      <c r="C74" s="199"/>
      <c r="D74" s="19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99"/>
      <c r="Z74" s="199"/>
      <c r="AA74" s="199"/>
      <c r="AB74" s="197"/>
      <c r="AC74" s="197"/>
      <c r="AD74" s="191"/>
      <c r="AE74" s="191"/>
      <c r="AF74" s="191"/>
    </row>
    <row r="75" spans="1:32" ht="18.75" customHeight="1">
      <c r="A75" s="197"/>
      <c r="B75" s="199"/>
      <c r="C75" s="199"/>
      <c r="D75" s="19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99"/>
      <c r="Z75" s="199"/>
      <c r="AA75" s="199"/>
      <c r="AB75" s="197"/>
      <c r="AC75" s="197"/>
      <c r="AD75" s="192"/>
      <c r="AE75" s="191"/>
      <c r="AF75" s="191"/>
    </row>
    <row r="76" spans="1:32" ht="18.75" customHeight="1">
      <c r="A76" s="197"/>
      <c r="B76" s="199"/>
      <c r="C76" s="199"/>
      <c r="D76" s="19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99"/>
      <c r="Z76" s="199"/>
      <c r="AA76" s="199"/>
      <c r="AB76" s="197"/>
      <c r="AC76" s="197"/>
      <c r="AD76" s="191"/>
      <c r="AE76" s="191"/>
      <c r="AF76" s="191"/>
    </row>
    <row r="77" spans="1:32" ht="18.75" customHeight="1">
      <c r="A77" s="197"/>
      <c r="B77" s="199"/>
      <c r="C77" s="199"/>
      <c r="D77" s="19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99"/>
      <c r="Z77" s="199"/>
      <c r="AA77" s="199"/>
      <c r="AB77" s="197"/>
      <c r="AC77" s="197"/>
      <c r="AD77" s="192"/>
      <c r="AE77" s="191"/>
      <c r="AF77" s="191"/>
    </row>
    <row r="78" spans="1:32" ht="18.75" customHeight="1">
      <c r="A78" s="197"/>
      <c r="B78" s="199"/>
      <c r="C78" s="199"/>
      <c r="D78" s="19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99"/>
      <c r="Z78" s="199"/>
      <c r="AA78" s="199"/>
      <c r="AB78" s="197"/>
      <c r="AC78" s="197"/>
      <c r="AD78" s="191"/>
      <c r="AE78" s="191"/>
      <c r="AF78" s="191"/>
    </row>
    <row r="79" spans="1:32" ht="18.75" customHeight="1">
      <c r="A79" s="197"/>
      <c r="B79" s="199"/>
      <c r="C79" s="199"/>
      <c r="D79" s="199"/>
      <c r="E79" s="1"/>
      <c r="F79" s="1"/>
      <c r="G79" s="1"/>
      <c r="H79" s="1"/>
      <c r="I79" s="1"/>
      <c r="J79" s="1"/>
      <c r="K79" s="27"/>
      <c r="L79" s="2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99"/>
      <c r="Z79" s="199"/>
      <c r="AA79" s="199"/>
      <c r="AB79" s="197"/>
      <c r="AC79" s="197"/>
      <c r="AD79" s="192"/>
      <c r="AE79" s="192"/>
      <c r="AF79" s="192"/>
    </row>
    <row r="80" spans="1:32" ht="18.75" customHeight="1">
      <c r="A80" s="197"/>
      <c r="B80" s="199"/>
      <c r="C80" s="199"/>
      <c r="D80" s="199"/>
      <c r="E80" s="1"/>
      <c r="F80" s="27"/>
      <c r="G80" s="27"/>
      <c r="H80" s="27"/>
      <c r="I80" s="27"/>
      <c r="J80" s="27"/>
      <c r="K80" s="27"/>
      <c r="L80" s="2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99"/>
      <c r="Z80" s="199"/>
      <c r="AA80" s="199"/>
      <c r="AB80" s="197"/>
      <c r="AC80" s="197"/>
      <c r="AD80" s="191"/>
      <c r="AE80" s="191"/>
      <c r="AF80" s="191"/>
    </row>
    <row r="81" spans="1:32" ht="17.25" customHeight="1">
      <c r="A81" s="197"/>
      <c r="B81" s="1"/>
      <c r="C81" s="1"/>
      <c r="D81" s="1"/>
      <c r="E81" s="1"/>
      <c r="F81" s="218"/>
      <c r="G81" s="218"/>
      <c r="H81" s="218"/>
      <c r="I81" s="218"/>
      <c r="J81" s="218"/>
      <c r="K81" s="218"/>
      <c r="L81" s="21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97"/>
      <c r="AC81" s="197"/>
      <c r="AD81" s="192"/>
      <c r="AE81" s="191"/>
      <c r="AF81" s="191"/>
    </row>
    <row r="82" spans="1:32" ht="17.25" customHeight="1">
      <c r="A82" s="197"/>
      <c r="B82" s="1"/>
      <c r="C82" s="1"/>
      <c r="D82" s="1"/>
      <c r="E82" s="1"/>
      <c r="F82" s="218"/>
      <c r="G82" s="218"/>
      <c r="H82" s="218"/>
      <c r="I82" s="218"/>
      <c r="J82" s="218"/>
      <c r="K82" s="218"/>
      <c r="L82" s="21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97"/>
      <c r="AC82" s="197"/>
      <c r="AD82" s="191"/>
      <c r="AE82" s="191"/>
      <c r="AF82" s="191"/>
    </row>
    <row r="83" spans="1:32" ht="17.25" customHeight="1">
      <c r="A83" s="197"/>
      <c r="B83" s="1"/>
      <c r="C83" s="1"/>
      <c r="D83" s="1"/>
      <c r="E83" s="1"/>
      <c r="F83" s="27"/>
      <c r="G83" s="27"/>
      <c r="H83" s="27"/>
      <c r="I83" s="27"/>
      <c r="J83" s="27"/>
      <c r="K83" s="2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97"/>
      <c r="AD83" s="192"/>
      <c r="AE83" s="191"/>
      <c r="AF83" s="192"/>
    </row>
    <row r="84" spans="1:32" ht="13.5">
      <c r="A84" s="19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97"/>
      <c r="AD84" s="191"/>
      <c r="AE84" s="191"/>
      <c r="AF84" s="191"/>
    </row>
    <row r="85" spans="1:32" ht="13.5">
      <c r="A85" s="19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97"/>
      <c r="AD85" s="192"/>
      <c r="AE85" s="191"/>
      <c r="AF85" s="192"/>
    </row>
    <row r="86" spans="1:32" ht="13.5">
      <c r="A86" s="19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97"/>
      <c r="AD86" s="191"/>
      <c r="AE86" s="191"/>
      <c r="AF86" s="191"/>
    </row>
    <row r="87" spans="1:32" ht="13.5">
      <c r="A87" s="19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97"/>
      <c r="AE87" s="191"/>
      <c r="AF87" s="191"/>
    </row>
    <row r="88" spans="1:32" ht="13.5">
      <c r="A88" s="19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97"/>
      <c r="AE88" s="191"/>
      <c r="AF88" s="191"/>
    </row>
    <row r="89" spans="1:32" ht="13.5">
      <c r="A89" s="191"/>
      <c r="AC89" s="191"/>
      <c r="AD89" s="192"/>
      <c r="AE89" s="191"/>
      <c r="AF89" s="191"/>
    </row>
    <row r="90" spans="1:32" ht="13.5">
      <c r="A90" s="191"/>
      <c r="AC90" s="191"/>
      <c r="AD90" s="191"/>
      <c r="AE90" s="191"/>
      <c r="AF90" s="191"/>
    </row>
    <row r="91" spans="1:32" ht="13.5">
      <c r="A91" s="191"/>
      <c r="AC91" s="191"/>
      <c r="AD91" s="192"/>
      <c r="AE91" s="191"/>
      <c r="AF91" s="192"/>
    </row>
    <row r="92" spans="1:32" ht="13.5">
      <c r="A92" s="191"/>
      <c r="AC92" s="191"/>
      <c r="AD92" s="191"/>
      <c r="AE92" s="191"/>
      <c r="AF92" s="191"/>
    </row>
    <row r="93" spans="1:32" ht="13.5">
      <c r="A93" s="191"/>
      <c r="AC93" s="191"/>
      <c r="AD93" s="192"/>
      <c r="AE93" s="191"/>
      <c r="AF93" s="192"/>
    </row>
    <row r="94" spans="1:32" ht="13.5">
      <c r="A94" s="191"/>
      <c r="AC94" s="191"/>
      <c r="AD94" s="191"/>
      <c r="AE94" s="191"/>
      <c r="AF94" s="191"/>
    </row>
    <row r="95" spans="1:32" ht="13.5">
      <c r="A95" s="191"/>
      <c r="AC95" s="191"/>
      <c r="AD95" s="192"/>
      <c r="AE95" s="191"/>
      <c r="AF95" s="192"/>
    </row>
    <row r="96" spans="1:32" ht="13.5">
      <c r="A96" s="191"/>
      <c r="AC96" s="191"/>
      <c r="AD96" s="191"/>
      <c r="AE96" s="191"/>
      <c r="AF96" s="191"/>
    </row>
    <row r="97" spans="1:32" ht="13.5">
      <c r="A97" s="191"/>
      <c r="AC97" s="191"/>
      <c r="AD97" s="192"/>
      <c r="AE97" s="191"/>
      <c r="AF97" s="192"/>
    </row>
    <row r="98" spans="1:32" ht="13.5">
      <c r="A98" s="191"/>
      <c r="AC98" s="191"/>
      <c r="AD98" s="191"/>
      <c r="AE98" s="191"/>
      <c r="AF98" s="191"/>
    </row>
    <row r="99" spans="1:32" ht="13.5">
      <c r="A99" s="191"/>
      <c r="AC99" s="191"/>
      <c r="AD99" s="192"/>
      <c r="AE99" s="191"/>
      <c r="AF99" s="191"/>
    </row>
    <row r="100" spans="1:32" ht="13.5">
      <c r="A100" s="191"/>
      <c r="AC100" s="191"/>
      <c r="AD100" s="191"/>
      <c r="AE100" s="191"/>
      <c r="AF100" s="191"/>
    </row>
    <row r="101" spans="1:32" ht="13.5">
      <c r="A101" s="191"/>
      <c r="AC101" s="191"/>
      <c r="AD101" s="192"/>
      <c r="AE101" s="191"/>
      <c r="AF101" s="191"/>
    </row>
    <row r="102" spans="1:32" ht="13.5">
      <c r="A102" s="191"/>
      <c r="AC102" s="191"/>
      <c r="AD102" s="191"/>
      <c r="AE102" s="191"/>
      <c r="AF102" s="191"/>
    </row>
    <row r="103" spans="1:32" ht="13.5">
      <c r="A103" s="191"/>
      <c r="AC103" s="191"/>
      <c r="AD103" s="192"/>
      <c r="AE103" s="191"/>
      <c r="AF103" s="191"/>
    </row>
    <row r="104" spans="1:32" ht="13.5">
      <c r="A104" s="191"/>
      <c r="AC104" s="191"/>
      <c r="AD104" s="191"/>
      <c r="AE104" s="191"/>
      <c r="AF104" s="191"/>
    </row>
    <row r="105" spans="1:32" ht="13.5">
      <c r="A105" s="191"/>
      <c r="AC105" s="191"/>
      <c r="AD105" s="191"/>
      <c r="AE105" s="191"/>
      <c r="AF105" s="191"/>
    </row>
    <row r="106" spans="1:32" ht="13.5">
      <c r="A106" s="191"/>
      <c r="AC106" s="191"/>
      <c r="AD106" s="191"/>
      <c r="AE106" s="191"/>
      <c r="AF106" s="191"/>
    </row>
    <row r="107" spans="1:32" ht="13.5">
      <c r="A107" s="191"/>
      <c r="AC107" s="191"/>
      <c r="AD107" s="192"/>
      <c r="AE107" s="192"/>
      <c r="AF107" s="192"/>
    </row>
    <row r="108" spans="1:32" ht="13.5">
      <c r="A108" s="191"/>
      <c r="AC108" s="191"/>
      <c r="AD108" s="191"/>
      <c r="AE108" s="191"/>
      <c r="AF108" s="191"/>
    </row>
    <row r="109" spans="29:32" ht="13.5">
      <c r="AC109" s="191"/>
      <c r="AD109" s="192"/>
      <c r="AE109" s="192"/>
      <c r="AF109" s="192"/>
    </row>
    <row r="110" spans="29:32" ht="13.5">
      <c r="AC110" s="191"/>
      <c r="AD110" s="191"/>
      <c r="AE110" s="191"/>
      <c r="AF110" s="191"/>
    </row>
    <row r="111" spans="29:32" ht="13.5">
      <c r="AC111" s="191"/>
      <c r="AD111" s="192"/>
      <c r="AE111" s="191"/>
      <c r="AF111" s="192"/>
    </row>
    <row r="112" spans="29:32" ht="13.5">
      <c r="AC112" s="191"/>
      <c r="AD112" s="191"/>
      <c r="AE112" s="191"/>
      <c r="AF112" s="191"/>
    </row>
    <row r="113" spans="29:32" ht="13.5">
      <c r="AC113" s="191"/>
      <c r="AD113" s="192"/>
      <c r="AE113" s="191"/>
      <c r="AF113" s="192"/>
    </row>
    <row r="114" spans="29:32" ht="13.5">
      <c r="AC114" s="191"/>
      <c r="AD114" s="191"/>
      <c r="AE114" s="191"/>
      <c r="AF114" s="191"/>
    </row>
    <row r="115" spans="29:32" ht="13.5">
      <c r="AC115" s="191"/>
      <c r="AD115" s="192"/>
      <c r="AE115" s="192"/>
      <c r="AF115" s="192"/>
    </row>
    <row r="116" spans="29:32" ht="13.5">
      <c r="AC116" s="191"/>
      <c r="AD116" s="191"/>
      <c r="AE116" s="191"/>
      <c r="AF116" s="191"/>
    </row>
    <row r="117" spans="29:32" ht="13.5">
      <c r="AC117" s="191"/>
      <c r="AD117" s="192"/>
      <c r="AE117" s="191"/>
      <c r="AF117" s="191"/>
    </row>
    <row r="118" spans="29:32" ht="13.5">
      <c r="AC118" s="191"/>
      <c r="AD118" s="191"/>
      <c r="AE118" s="191"/>
      <c r="AF118" s="191"/>
    </row>
    <row r="119" spans="29:32" ht="13.5">
      <c r="AC119" s="191"/>
      <c r="AD119" s="192"/>
      <c r="AE119" s="191"/>
      <c r="AF119" s="191"/>
    </row>
    <row r="120" spans="29:32" ht="13.5">
      <c r="AC120" s="191"/>
      <c r="AD120" s="191"/>
      <c r="AE120" s="191"/>
      <c r="AF120" s="191"/>
    </row>
    <row r="121" spans="29:32" ht="13.5">
      <c r="AC121" s="191"/>
      <c r="AD121" s="192"/>
      <c r="AE121" s="191"/>
      <c r="AF121" s="191"/>
    </row>
    <row r="122" spans="29:32" ht="13.5">
      <c r="AC122" s="191"/>
      <c r="AD122" s="191"/>
      <c r="AE122" s="191"/>
      <c r="AF122" s="191"/>
    </row>
    <row r="123" spans="29:32" ht="13.5">
      <c r="AC123" s="191"/>
      <c r="AD123" s="192"/>
      <c r="AE123" s="191"/>
      <c r="AF123" s="191"/>
    </row>
    <row r="124" spans="29:32" ht="13.5">
      <c r="AC124" s="191"/>
      <c r="AD124" s="191"/>
      <c r="AE124" s="191"/>
      <c r="AF124" s="191"/>
    </row>
    <row r="125" spans="29:32" ht="13.5">
      <c r="AC125" s="191"/>
      <c r="AD125" s="192"/>
      <c r="AE125" s="191"/>
      <c r="AF125" s="192"/>
    </row>
    <row r="126" spans="29:32" ht="13.5">
      <c r="AC126" s="191"/>
      <c r="AD126" s="191"/>
      <c r="AE126" s="191"/>
      <c r="AF126" s="191"/>
    </row>
    <row r="127" spans="29:32" ht="13.5">
      <c r="AC127" s="191"/>
      <c r="AD127" s="192"/>
      <c r="AE127" s="191"/>
      <c r="AF127" s="191"/>
    </row>
    <row r="128" spans="29:32" ht="13.5">
      <c r="AC128" s="191"/>
      <c r="AD128" s="191"/>
      <c r="AE128" s="191"/>
      <c r="AF128" s="191"/>
    </row>
    <row r="129" spans="29:32" ht="13.5">
      <c r="AC129" s="191"/>
      <c r="AD129" s="192"/>
      <c r="AE129" s="191"/>
      <c r="AF129" s="191"/>
    </row>
    <row r="130" spans="29:32" ht="13.5">
      <c r="AC130" s="191"/>
      <c r="AD130" s="191"/>
      <c r="AE130" s="191"/>
      <c r="AF130" s="191"/>
    </row>
    <row r="131" spans="29:32" ht="13.5">
      <c r="AC131" s="191"/>
      <c r="AD131" s="192"/>
      <c r="AE131" s="191"/>
      <c r="AF131" s="192"/>
    </row>
    <row r="132" spans="29:32" ht="13.5">
      <c r="AC132" s="191"/>
      <c r="AD132" s="191"/>
      <c r="AE132" s="191"/>
      <c r="AF132" s="191"/>
    </row>
    <row r="133" spans="29:32" ht="13.5">
      <c r="AC133" s="191"/>
      <c r="AD133" s="192"/>
      <c r="AE133" s="191"/>
      <c r="AF133" s="191"/>
    </row>
    <row r="134" spans="29:32" ht="13.5">
      <c r="AC134" s="191"/>
      <c r="AD134" s="191"/>
      <c r="AE134" s="191"/>
      <c r="AF134" s="191"/>
    </row>
    <row r="135" spans="29:32" ht="13.5">
      <c r="AC135" s="191"/>
      <c r="AD135" s="192"/>
      <c r="AE135" s="191"/>
      <c r="AF135" s="192"/>
    </row>
    <row r="136" spans="29:32" ht="13.5">
      <c r="AC136" s="191"/>
      <c r="AD136" s="191"/>
      <c r="AE136" s="191"/>
      <c r="AF136" s="191"/>
    </row>
    <row r="137" spans="29:32" ht="13.5">
      <c r="AC137" s="191"/>
      <c r="AD137" s="192"/>
      <c r="AE137" s="191"/>
      <c r="AF137" s="191"/>
    </row>
    <row r="138" spans="29:32" ht="13.5">
      <c r="AC138" s="191"/>
      <c r="AD138" s="191"/>
      <c r="AE138" s="191"/>
      <c r="AF138" s="191"/>
    </row>
    <row r="139" spans="29:32" ht="13.5">
      <c r="AC139" s="191"/>
      <c r="AD139" s="192"/>
      <c r="AE139" s="191"/>
      <c r="AF139" s="191"/>
    </row>
    <row r="140" spans="29:32" ht="13.5">
      <c r="AC140" s="191"/>
      <c r="AD140" s="191"/>
      <c r="AE140" s="191"/>
      <c r="AF140" s="191"/>
    </row>
    <row r="141" spans="29:32" ht="13.5">
      <c r="AC141" s="191"/>
      <c r="AD141" s="192"/>
      <c r="AE141" s="191"/>
      <c r="AF141" s="192"/>
    </row>
    <row r="142" spans="29:32" ht="13.5">
      <c r="AC142" s="191"/>
      <c r="AD142" s="191"/>
      <c r="AE142" s="191"/>
      <c r="AF142" s="191"/>
    </row>
    <row r="143" spans="29:32" ht="13.5">
      <c r="AC143" s="191"/>
      <c r="AD143" s="192"/>
      <c r="AE143" s="191"/>
      <c r="AF143" s="191"/>
    </row>
    <row r="144" spans="29:32" ht="13.5">
      <c r="AC144" s="191"/>
      <c r="AD144" s="191"/>
      <c r="AE144" s="191"/>
      <c r="AF144" s="191"/>
    </row>
    <row r="145" spans="29:32" ht="13.5">
      <c r="AC145" s="191"/>
      <c r="AD145" s="192"/>
      <c r="AE145" s="191"/>
      <c r="AF145" s="192"/>
    </row>
    <row r="146" spans="29:32" ht="13.5">
      <c r="AC146" s="191"/>
      <c r="AD146" s="191"/>
      <c r="AE146" s="191"/>
      <c r="AF146" s="191"/>
    </row>
    <row r="147" spans="29:32" ht="13.5">
      <c r="AC147" s="191"/>
      <c r="AD147" s="192"/>
      <c r="AE147" s="191"/>
      <c r="AF147" s="192"/>
    </row>
    <row r="148" spans="29:32" ht="13.5">
      <c r="AC148" s="191"/>
      <c r="AD148" s="191"/>
      <c r="AE148" s="191"/>
      <c r="AF148" s="191"/>
    </row>
    <row r="149" spans="29:32" ht="13.5">
      <c r="AC149" s="191"/>
      <c r="AE149" s="191"/>
      <c r="AF149" s="192"/>
    </row>
    <row r="150" spans="29:32" ht="13.5">
      <c r="AC150" s="191"/>
      <c r="AE150" s="191"/>
      <c r="AF150" s="191"/>
    </row>
    <row r="151" spans="29:32" ht="13.5">
      <c r="AC151" s="191"/>
      <c r="AD151" s="192"/>
      <c r="AE151" s="191"/>
      <c r="AF151" s="192"/>
    </row>
    <row r="152" spans="29:32" ht="13.5">
      <c r="AC152" s="191"/>
      <c r="AD152" s="191"/>
      <c r="AE152" s="191"/>
      <c r="AF152" s="191"/>
    </row>
    <row r="153" spans="30:32" ht="13.5">
      <c r="AD153" s="191"/>
      <c r="AE153" s="191"/>
      <c r="AF153" s="191"/>
    </row>
    <row r="154" spans="30:32" ht="13.5">
      <c r="AD154" s="191"/>
      <c r="AE154" s="191"/>
      <c r="AF154" s="191"/>
    </row>
    <row r="155" spans="30:32" ht="13.5">
      <c r="AD155" s="191"/>
      <c r="AF155" s="191"/>
    </row>
    <row r="156" spans="30:32" ht="13.5">
      <c r="AD156" s="191"/>
      <c r="AF156" s="191"/>
    </row>
    <row r="157" spans="30:32" ht="13.5">
      <c r="AD157" s="191"/>
      <c r="AF157" s="191"/>
    </row>
    <row r="158" spans="30:32" ht="13.5">
      <c r="AD158" s="191"/>
      <c r="AF158" s="191"/>
    </row>
    <row r="159" spans="30:32" ht="13.5">
      <c r="AD159" s="191"/>
      <c r="AF159" s="191"/>
    </row>
    <row r="160" spans="30:32" ht="13.5">
      <c r="AD160" s="191"/>
      <c r="AF160" s="191"/>
    </row>
    <row r="161" spans="30:32" ht="13.5">
      <c r="AD161" s="191"/>
      <c r="AF161" s="191"/>
    </row>
    <row r="162" spans="30:32" ht="13.5">
      <c r="AD162" s="191"/>
      <c r="AF162" s="191"/>
    </row>
    <row r="163" spans="30:32" ht="13.5">
      <c r="AD163" s="191"/>
      <c r="AF163" s="191"/>
    </row>
    <row r="164" spans="30:32" ht="13.5">
      <c r="AD164" s="191"/>
      <c r="AF164" s="191"/>
    </row>
    <row r="165" spans="30:32" ht="13.5">
      <c r="AD165" s="191"/>
      <c r="AF165" s="191"/>
    </row>
    <row r="166" spans="30:32" ht="13.5">
      <c r="AD166" s="191"/>
      <c r="AF166" s="191"/>
    </row>
    <row r="167" spans="30:32" ht="13.5">
      <c r="AD167" s="191"/>
      <c r="AF167" s="191"/>
    </row>
    <row r="168" spans="30:32" ht="13.5">
      <c r="AD168" s="191"/>
      <c r="AF168" s="191"/>
    </row>
    <row r="169" spans="30:32" ht="13.5">
      <c r="AD169" s="191"/>
      <c r="AF169" s="191"/>
    </row>
    <row r="170" spans="30:32" ht="13.5">
      <c r="AD170" s="191"/>
      <c r="AF170" s="191"/>
    </row>
    <row r="171" spans="30:32" ht="13.5">
      <c r="AD171" s="191"/>
      <c r="AF171" s="191"/>
    </row>
    <row r="172" spans="30:32" ht="13.5">
      <c r="AD172" s="191"/>
      <c r="AF172" s="191"/>
    </row>
    <row r="173" spans="30:32" ht="13.5">
      <c r="AD173" s="191"/>
      <c r="AF173" s="191"/>
    </row>
    <row r="174" spans="30:32" ht="13.5">
      <c r="AD174" s="191"/>
      <c r="AF174" s="191"/>
    </row>
    <row r="175" spans="30:32" ht="13.5">
      <c r="AD175" s="191"/>
      <c r="AF175" s="191"/>
    </row>
    <row r="176" spans="30:32" ht="13.5">
      <c r="AD176" s="191"/>
      <c r="AF176" s="191"/>
    </row>
    <row r="177" spans="30:32" ht="13.5">
      <c r="AD177" s="191"/>
      <c r="AF177" s="191"/>
    </row>
    <row r="178" spans="30:32" ht="13.5">
      <c r="AD178" s="191"/>
      <c r="AF178" s="191"/>
    </row>
    <row r="179" spans="30:32" ht="13.5">
      <c r="AD179" s="191"/>
      <c r="AF179" s="191"/>
    </row>
    <row r="180" spans="30:32" ht="13.5">
      <c r="AD180" s="191"/>
      <c r="AF180" s="191"/>
    </row>
    <row r="181" spans="30:32" ht="13.5">
      <c r="AD181" s="191"/>
      <c r="AF181" s="191"/>
    </row>
    <row r="182" spans="30:32" ht="13.5">
      <c r="AD182" s="191"/>
      <c r="AF182" s="191"/>
    </row>
    <row r="183" spans="30:32" ht="13.5">
      <c r="AD183" s="191"/>
      <c r="AF183" s="191"/>
    </row>
    <row r="184" spans="30:32" ht="13.5">
      <c r="AD184" s="191"/>
      <c r="AF184" s="191"/>
    </row>
    <row r="185" spans="30:32" ht="13.5">
      <c r="AD185" s="191"/>
      <c r="AF185" s="191"/>
    </row>
    <row r="186" spans="30:32" ht="13.5">
      <c r="AD186" s="191"/>
      <c r="AF186" s="191"/>
    </row>
    <row r="187" spans="30:32" ht="13.5">
      <c r="AD187" s="191"/>
      <c r="AF187" s="191"/>
    </row>
    <row r="188" spans="30:32" ht="13.5">
      <c r="AD188" s="191"/>
      <c r="AF188" s="191"/>
    </row>
    <row r="189" spans="30:32" ht="13.5">
      <c r="AD189" s="191"/>
      <c r="AF189" s="191"/>
    </row>
    <row r="190" spans="30:32" ht="13.5">
      <c r="AD190" s="191"/>
      <c r="AF190" s="191"/>
    </row>
    <row r="191" spans="30:32" ht="13.5">
      <c r="AD191" s="191"/>
      <c r="AF191" s="191"/>
    </row>
    <row r="192" spans="30:32" ht="13.5">
      <c r="AD192" s="191"/>
      <c r="AF192" s="191"/>
    </row>
    <row r="193" spans="30:32" ht="13.5">
      <c r="AD193" s="191"/>
      <c r="AF193" s="191"/>
    </row>
    <row r="194" spans="30:32" ht="13.5">
      <c r="AD194" s="191"/>
      <c r="AF194" s="191"/>
    </row>
    <row r="195" spans="30:32" ht="13.5">
      <c r="AD195" s="191"/>
      <c r="AF195" s="191"/>
    </row>
    <row r="196" spans="30:32" ht="13.5">
      <c r="AD196" s="191"/>
      <c r="AF196" s="191"/>
    </row>
    <row r="197" spans="30:32" ht="13.5">
      <c r="AD197" s="191"/>
      <c r="AF197" s="191"/>
    </row>
    <row r="198" spans="30:32" ht="13.5">
      <c r="AD198" s="191"/>
      <c r="AF198" s="191"/>
    </row>
    <row r="199" ht="13.5">
      <c r="AF199" s="191"/>
    </row>
    <row r="200" ht="13.5">
      <c r="AF200" s="191"/>
    </row>
    <row r="201" ht="13.5">
      <c r="AF201" s="191"/>
    </row>
    <row r="202" ht="13.5">
      <c r="AF202" s="191"/>
    </row>
    <row r="203" ht="13.5">
      <c r="AF203" s="191"/>
    </row>
    <row r="204" ht="13.5">
      <c r="AF204" s="191"/>
    </row>
    <row r="205" ht="13.5">
      <c r="AF205" s="191"/>
    </row>
    <row r="206" ht="13.5">
      <c r="AF206" s="191"/>
    </row>
    <row r="207" ht="13.5">
      <c r="AF207" s="191"/>
    </row>
    <row r="208" ht="13.5">
      <c r="AF208" s="191"/>
    </row>
    <row r="209" ht="13.5">
      <c r="AF209" s="191"/>
    </row>
    <row r="210" ht="13.5">
      <c r="AF210" s="191"/>
    </row>
    <row r="211" ht="13.5">
      <c r="AF211" s="191"/>
    </row>
    <row r="212" ht="13.5">
      <c r="AF212" s="191"/>
    </row>
    <row r="213" ht="13.5">
      <c r="AF213" s="191"/>
    </row>
    <row r="214" ht="13.5">
      <c r="AF214" s="191"/>
    </row>
    <row r="215" ht="13.5">
      <c r="AF215" s="191"/>
    </row>
    <row r="216" ht="13.5">
      <c r="AF216" s="191"/>
    </row>
    <row r="217" ht="13.5">
      <c r="AF217" s="191"/>
    </row>
    <row r="218" ht="13.5">
      <c r="AF218" s="191"/>
    </row>
    <row r="219" ht="13.5">
      <c r="AF219" s="191"/>
    </row>
    <row r="220" ht="13.5">
      <c r="AF220" s="191"/>
    </row>
  </sheetData>
  <sheetProtection/>
  <mergeCells count="723">
    <mergeCell ref="R8:S8"/>
    <mergeCell ref="T8:U8"/>
    <mergeCell ref="V30:W30"/>
    <mergeCell ref="P26:Q26"/>
    <mergeCell ref="Q23:R23"/>
    <mergeCell ref="T23:U23"/>
    <mergeCell ref="T14:U14"/>
    <mergeCell ref="P15:Q15"/>
    <mergeCell ref="M33:N33"/>
    <mergeCell ref="P21:Q21"/>
    <mergeCell ref="V9:W9"/>
    <mergeCell ref="R26:S26"/>
    <mergeCell ref="H41:I41"/>
    <mergeCell ref="F30:G30"/>
    <mergeCell ref="H29:I29"/>
    <mergeCell ref="J32:K32"/>
    <mergeCell ref="V6:W6"/>
    <mergeCell ref="O8:P8"/>
    <mergeCell ref="Q18:R18"/>
    <mergeCell ref="T17:U17"/>
    <mergeCell ref="V18:W18"/>
    <mergeCell ref="R14:S14"/>
    <mergeCell ref="R38:S38"/>
    <mergeCell ref="F33:G33"/>
    <mergeCell ref="J33:K33"/>
    <mergeCell ref="H35:I35"/>
    <mergeCell ref="K35:L35"/>
    <mergeCell ref="V24:W24"/>
    <mergeCell ref="T38:U38"/>
    <mergeCell ref="V36:W36"/>
    <mergeCell ref="R32:S32"/>
    <mergeCell ref="T32:U32"/>
    <mergeCell ref="F18:G18"/>
    <mergeCell ref="H17:I17"/>
    <mergeCell ref="K18:L18"/>
    <mergeCell ref="J20:K20"/>
    <mergeCell ref="H8:I8"/>
    <mergeCell ref="J8:K8"/>
    <mergeCell ref="H11:I11"/>
    <mergeCell ref="AA29:AA30"/>
    <mergeCell ref="AA13:AA14"/>
    <mergeCell ref="AE93:AE94"/>
    <mergeCell ref="AE91:AE92"/>
    <mergeCell ref="AE75:AE76"/>
    <mergeCell ref="AE71:AE72"/>
    <mergeCell ref="AE87:AE88"/>
    <mergeCell ref="K30:L30"/>
    <mergeCell ref="J44:K44"/>
    <mergeCell ref="AE73:AE74"/>
    <mergeCell ref="AE89:AE90"/>
    <mergeCell ref="AC85:AC86"/>
    <mergeCell ref="AF101:AF102"/>
    <mergeCell ref="D1:Y1"/>
    <mergeCell ref="B41:B42"/>
    <mergeCell ref="B43:B44"/>
    <mergeCell ref="C43:C44"/>
    <mergeCell ref="D43:D44"/>
    <mergeCell ref="K5:L5"/>
    <mergeCell ref="AA17:AA18"/>
    <mergeCell ref="AA19:AA20"/>
    <mergeCell ref="AA15:AA16"/>
    <mergeCell ref="AF73:AF74"/>
    <mergeCell ref="AE97:AE98"/>
    <mergeCell ref="AF95:AF96"/>
    <mergeCell ref="AF87:AF88"/>
    <mergeCell ref="AF83:AF84"/>
    <mergeCell ref="AF77:AF78"/>
    <mergeCell ref="AE83:AE84"/>
    <mergeCell ref="AF99:AF100"/>
    <mergeCell ref="AD65:AD66"/>
    <mergeCell ref="AD67:AD68"/>
    <mergeCell ref="AD69:AD70"/>
    <mergeCell ref="AF71:AF72"/>
    <mergeCell ref="AF75:AF76"/>
    <mergeCell ref="AE85:AE86"/>
    <mergeCell ref="AF85:AF86"/>
    <mergeCell ref="AF81:AF82"/>
    <mergeCell ref="AE77:AE78"/>
    <mergeCell ref="AE79:AE80"/>
    <mergeCell ref="AF79:AF80"/>
    <mergeCell ref="AF63:AF64"/>
    <mergeCell ref="AF65:AF66"/>
    <mergeCell ref="AE67:AE68"/>
    <mergeCell ref="AE69:AE70"/>
    <mergeCell ref="AE63:AE64"/>
    <mergeCell ref="AE65:AE66"/>
    <mergeCell ref="AF67:AF68"/>
    <mergeCell ref="AF69:AF70"/>
    <mergeCell ref="AE81:AE82"/>
    <mergeCell ref="AF89:AF90"/>
    <mergeCell ref="AC115:AC116"/>
    <mergeCell ref="AC109:AC110"/>
    <mergeCell ref="AC107:AC108"/>
    <mergeCell ref="AC93:AC94"/>
    <mergeCell ref="AC95:AC96"/>
    <mergeCell ref="AE99:AE100"/>
    <mergeCell ref="AE101:AE102"/>
    <mergeCell ref="AC87:AC88"/>
    <mergeCell ref="AF91:AF92"/>
    <mergeCell ref="AF93:AF94"/>
    <mergeCell ref="AE95:AE96"/>
    <mergeCell ref="AD97:AD98"/>
    <mergeCell ref="AF97:AF98"/>
    <mergeCell ref="AC119:AC120"/>
    <mergeCell ref="AC97:AC98"/>
    <mergeCell ref="AC99:AC100"/>
    <mergeCell ref="AC101:AC102"/>
    <mergeCell ref="AC103:AC104"/>
    <mergeCell ref="AC105:AC106"/>
    <mergeCell ref="AC111:AC112"/>
    <mergeCell ref="AD113:AD114"/>
    <mergeCell ref="AC113:AC114"/>
    <mergeCell ref="AD77:AD78"/>
    <mergeCell ref="AC117:AC118"/>
    <mergeCell ref="AD79:AD80"/>
    <mergeCell ref="AD115:AD116"/>
    <mergeCell ref="AD117:AD118"/>
    <mergeCell ref="AC89:AC90"/>
    <mergeCell ref="AC91:AC92"/>
    <mergeCell ref="AD81:AD82"/>
    <mergeCell ref="AD95:AD96"/>
    <mergeCell ref="AD93:AD94"/>
    <mergeCell ref="AD61:AD62"/>
    <mergeCell ref="AC73:AC74"/>
    <mergeCell ref="AC75:AC76"/>
    <mergeCell ref="AC77:AC78"/>
    <mergeCell ref="AC79:AC80"/>
    <mergeCell ref="AD73:AD74"/>
    <mergeCell ref="AD83:AD84"/>
    <mergeCell ref="AD63:AD64"/>
    <mergeCell ref="AC63:AC64"/>
    <mergeCell ref="AC65:AC66"/>
    <mergeCell ref="AC67:AC68"/>
    <mergeCell ref="AD91:AD92"/>
    <mergeCell ref="AC69:AC70"/>
    <mergeCell ref="AC71:AC72"/>
    <mergeCell ref="AD71:AD72"/>
    <mergeCell ref="AD85:AD86"/>
    <mergeCell ref="AD75:AD76"/>
    <mergeCell ref="AD23:AD24"/>
    <mergeCell ref="AD25:AD26"/>
    <mergeCell ref="AD27:AD28"/>
    <mergeCell ref="AD29:AD30"/>
    <mergeCell ref="AD57:AD58"/>
    <mergeCell ref="AD59:AD60"/>
    <mergeCell ref="AD45:AD46"/>
    <mergeCell ref="AD31:AD32"/>
    <mergeCell ref="AD33:AD34"/>
    <mergeCell ref="AD35:AD36"/>
    <mergeCell ref="AD55:AD56"/>
    <mergeCell ref="AF61:AF62"/>
    <mergeCell ref="AF55:AF56"/>
    <mergeCell ref="AF57:AF58"/>
    <mergeCell ref="AF59:AF60"/>
    <mergeCell ref="AF33:AF34"/>
    <mergeCell ref="AF35:AF36"/>
    <mergeCell ref="AE55:AE56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E59:AE60"/>
    <mergeCell ref="AE61:AE62"/>
    <mergeCell ref="AF45:AF46"/>
    <mergeCell ref="AF47:AF48"/>
    <mergeCell ref="AF49:AF50"/>
    <mergeCell ref="AF51:AF52"/>
    <mergeCell ref="AF53:AF54"/>
    <mergeCell ref="AF31:AF32"/>
    <mergeCell ref="AF21:AF22"/>
    <mergeCell ref="AC57:AC58"/>
    <mergeCell ref="AC59:AC60"/>
    <mergeCell ref="AC61:AC62"/>
    <mergeCell ref="AE45:AE46"/>
    <mergeCell ref="AE47:AE48"/>
    <mergeCell ref="AE49:AE50"/>
    <mergeCell ref="AE51:AE52"/>
    <mergeCell ref="AE53:AE54"/>
    <mergeCell ref="AE57:AE58"/>
    <mergeCell ref="AC55:AC56"/>
    <mergeCell ref="AF39:AF40"/>
    <mergeCell ref="AF41:AF42"/>
    <mergeCell ref="AC45:AC46"/>
    <mergeCell ref="AC47:AC48"/>
    <mergeCell ref="AC49:AC50"/>
    <mergeCell ref="AC51:AC52"/>
    <mergeCell ref="AD49:AD50"/>
    <mergeCell ref="AD51:AD52"/>
    <mergeCell ref="AD53:AD54"/>
    <mergeCell ref="AC53:AC54"/>
    <mergeCell ref="AF37:AF38"/>
    <mergeCell ref="AE41:AE42"/>
    <mergeCell ref="AD37:AD38"/>
    <mergeCell ref="AD47:AD48"/>
    <mergeCell ref="AD39:AD40"/>
    <mergeCell ref="AD41:AD42"/>
    <mergeCell ref="AE37:AE38"/>
    <mergeCell ref="AE39:AE40"/>
    <mergeCell ref="AF15:AF16"/>
    <mergeCell ref="AF17:AF18"/>
    <mergeCell ref="AF13:AF14"/>
    <mergeCell ref="AF19:AF20"/>
    <mergeCell ref="AF23:AF24"/>
    <mergeCell ref="AF25:AF26"/>
    <mergeCell ref="AF29:AF30"/>
    <mergeCell ref="AF27:AF28"/>
    <mergeCell ref="AE33:AE34"/>
    <mergeCell ref="AF5:AF6"/>
    <mergeCell ref="AF7:AF8"/>
    <mergeCell ref="AF9:AF10"/>
    <mergeCell ref="AF11:AF12"/>
    <mergeCell ref="AE21:AE22"/>
    <mergeCell ref="AE23:AE24"/>
    <mergeCell ref="AE13:AE14"/>
    <mergeCell ref="AE15:AE16"/>
    <mergeCell ref="AE17:AE18"/>
    <mergeCell ref="AE19:AE20"/>
    <mergeCell ref="AE35:AE36"/>
    <mergeCell ref="AE5:AE6"/>
    <mergeCell ref="AE7:AE8"/>
    <mergeCell ref="AE9:AE10"/>
    <mergeCell ref="AE11:AE12"/>
    <mergeCell ref="AE25:AE26"/>
    <mergeCell ref="AE27:AE28"/>
    <mergeCell ref="AE29:AE30"/>
    <mergeCell ref="AE31:AE32"/>
    <mergeCell ref="AC21:AC22"/>
    <mergeCell ref="AC23:AC24"/>
    <mergeCell ref="AC13:AC14"/>
    <mergeCell ref="AC15:AC16"/>
    <mergeCell ref="AC17:AC18"/>
    <mergeCell ref="AC19:AC20"/>
    <mergeCell ref="AC37:AC38"/>
    <mergeCell ref="AC39:AC40"/>
    <mergeCell ref="AC25:AC26"/>
    <mergeCell ref="AC27:AC28"/>
    <mergeCell ref="AC29:AC30"/>
    <mergeCell ref="AC31:AC32"/>
    <mergeCell ref="AC33:AC34"/>
    <mergeCell ref="AC35:AC36"/>
    <mergeCell ref="AB13:AB14"/>
    <mergeCell ref="AB15:AB16"/>
    <mergeCell ref="AC5:AC6"/>
    <mergeCell ref="AC7:AC8"/>
    <mergeCell ref="AC9:AC10"/>
    <mergeCell ref="AC11:AC12"/>
    <mergeCell ref="AB5:AB6"/>
    <mergeCell ref="AB7:AB8"/>
    <mergeCell ref="AB9:AB10"/>
    <mergeCell ref="AB11:AB12"/>
    <mergeCell ref="AA27:AA28"/>
    <mergeCell ref="C27:C28"/>
    <mergeCell ref="D27:D28"/>
    <mergeCell ref="AB19:AB20"/>
    <mergeCell ref="AA21:AA22"/>
    <mergeCell ref="F24:G24"/>
    <mergeCell ref="H23:I23"/>
    <mergeCell ref="J26:K26"/>
    <mergeCell ref="L26:M26"/>
    <mergeCell ref="R20:S20"/>
    <mergeCell ref="AA31:AA32"/>
    <mergeCell ref="D23:D24"/>
    <mergeCell ref="C25:C26"/>
    <mergeCell ref="D25:D26"/>
    <mergeCell ref="AA25:AA26"/>
    <mergeCell ref="Z13:Z14"/>
    <mergeCell ref="C13:C14"/>
    <mergeCell ref="D13:D14"/>
    <mergeCell ref="J14:K14"/>
    <mergeCell ref="D17:D18"/>
    <mergeCell ref="AB17:AB18"/>
    <mergeCell ref="AB39:AB40"/>
    <mergeCell ref="Y25:Y26"/>
    <mergeCell ref="Y27:Y28"/>
    <mergeCell ref="Y29:Y30"/>
    <mergeCell ref="Y31:Y32"/>
    <mergeCell ref="AB33:AB34"/>
    <mergeCell ref="AB35:AB36"/>
    <mergeCell ref="Z25:Z26"/>
    <mergeCell ref="Z27:Z28"/>
    <mergeCell ref="Z23:Z24"/>
    <mergeCell ref="C7:C8"/>
    <mergeCell ref="D7:D8"/>
    <mergeCell ref="C9:C10"/>
    <mergeCell ref="D9:D10"/>
    <mergeCell ref="Y11:Y12"/>
    <mergeCell ref="Y21:Y22"/>
    <mergeCell ref="Y23:Y24"/>
    <mergeCell ref="D11:D12"/>
    <mergeCell ref="F12:G12"/>
    <mergeCell ref="D15:D16"/>
    <mergeCell ref="C17:C18"/>
    <mergeCell ref="Z29:Z30"/>
    <mergeCell ref="Y33:Y34"/>
    <mergeCell ref="AB21:AB22"/>
    <mergeCell ref="AA23:AA24"/>
    <mergeCell ref="AB29:AB30"/>
    <mergeCell ref="AB31:AB32"/>
    <mergeCell ref="AB23:AB24"/>
    <mergeCell ref="Z21:Z22"/>
    <mergeCell ref="Y13:Y14"/>
    <mergeCell ref="Z15:Z16"/>
    <mergeCell ref="Y15:Y16"/>
    <mergeCell ref="Y17:Y18"/>
    <mergeCell ref="Y19:Y20"/>
    <mergeCell ref="Z17:Z18"/>
    <mergeCell ref="Z19:Z20"/>
    <mergeCell ref="A29:A30"/>
    <mergeCell ref="A31:A32"/>
    <mergeCell ref="D31:D32"/>
    <mergeCell ref="C29:C30"/>
    <mergeCell ref="D29:D30"/>
    <mergeCell ref="B27:B28"/>
    <mergeCell ref="B29:B30"/>
    <mergeCell ref="D21:D22"/>
    <mergeCell ref="D19:D20"/>
    <mergeCell ref="C23:C24"/>
    <mergeCell ref="A41:A42"/>
    <mergeCell ref="A33:A34"/>
    <mergeCell ref="A35:A36"/>
    <mergeCell ref="A37:A38"/>
    <mergeCell ref="A39:A40"/>
    <mergeCell ref="C35:C36"/>
    <mergeCell ref="A27:A28"/>
    <mergeCell ref="AB25:AB26"/>
    <mergeCell ref="AB27:AB28"/>
    <mergeCell ref="C33:C34"/>
    <mergeCell ref="AA37:AA38"/>
    <mergeCell ref="Z33:Z34"/>
    <mergeCell ref="Z35:Z36"/>
    <mergeCell ref="AA33:AA34"/>
    <mergeCell ref="C31:C32"/>
    <mergeCell ref="AB37:AB38"/>
    <mergeCell ref="Z31:Z32"/>
    <mergeCell ref="Y5:Y6"/>
    <mergeCell ref="Y7:Y8"/>
    <mergeCell ref="Y9:Y10"/>
    <mergeCell ref="AA5:AA6"/>
    <mergeCell ref="AA7:AA8"/>
    <mergeCell ref="AA11:AA12"/>
    <mergeCell ref="AA9:AA10"/>
    <mergeCell ref="Z5:Z6"/>
    <mergeCell ref="Z7:Z8"/>
    <mergeCell ref="Z9:Z10"/>
    <mergeCell ref="Z11:Z12"/>
    <mergeCell ref="A15:A16"/>
    <mergeCell ref="A21:A22"/>
    <mergeCell ref="B15:B16"/>
    <mergeCell ref="B17:B18"/>
    <mergeCell ref="B19:B20"/>
    <mergeCell ref="B21:B22"/>
    <mergeCell ref="A17:A18"/>
    <mergeCell ref="A19:A20"/>
    <mergeCell ref="C11:C12"/>
    <mergeCell ref="B9:B10"/>
    <mergeCell ref="B11:B12"/>
    <mergeCell ref="A23:A24"/>
    <mergeCell ref="A25:A26"/>
    <mergeCell ref="B13:B14"/>
    <mergeCell ref="B23:B24"/>
    <mergeCell ref="B25:B26"/>
    <mergeCell ref="A9:A10"/>
    <mergeCell ref="A11:A12"/>
    <mergeCell ref="A13:A14"/>
    <mergeCell ref="A7:A8"/>
    <mergeCell ref="AC3:AC4"/>
    <mergeCell ref="AD3:AD4"/>
    <mergeCell ref="AE3:AE4"/>
    <mergeCell ref="B7:B8"/>
    <mergeCell ref="B5:B6"/>
    <mergeCell ref="C5:C6"/>
    <mergeCell ref="D5:D6"/>
    <mergeCell ref="A3:A4"/>
    <mergeCell ref="A5:A6"/>
    <mergeCell ref="AF3:AF4"/>
    <mergeCell ref="B3:B4"/>
    <mergeCell ref="C3:C4"/>
    <mergeCell ref="D3:D4"/>
    <mergeCell ref="AB3:AB4"/>
    <mergeCell ref="Z3:Z4"/>
    <mergeCell ref="AA3:AA4"/>
    <mergeCell ref="Y3:Y4"/>
    <mergeCell ref="C19:C20"/>
    <mergeCell ref="C15:C16"/>
    <mergeCell ref="B31:B32"/>
    <mergeCell ref="B37:B38"/>
    <mergeCell ref="B39:B40"/>
    <mergeCell ref="B33:B34"/>
    <mergeCell ref="B35:B36"/>
    <mergeCell ref="C21:C22"/>
    <mergeCell ref="D33:D34"/>
    <mergeCell ref="D35:D36"/>
    <mergeCell ref="D37:D38"/>
    <mergeCell ref="D39:D40"/>
    <mergeCell ref="B51:B52"/>
    <mergeCell ref="AB45:AB46"/>
    <mergeCell ref="AB47:AB48"/>
    <mergeCell ref="AB49:AB50"/>
    <mergeCell ref="Y35:Y36"/>
    <mergeCell ref="Y37:Y38"/>
    <mergeCell ref="AB51:AB52"/>
    <mergeCell ref="Y47:Y48"/>
    <mergeCell ref="Z41:Z42"/>
    <mergeCell ref="Y41:Y42"/>
    <mergeCell ref="D47:D48"/>
    <mergeCell ref="D49:D50"/>
    <mergeCell ref="D51:D52"/>
    <mergeCell ref="AA51:AA52"/>
    <mergeCell ref="P43:Y43"/>
    <mergeCell ref="F42:G42"/>
    <mergeCell ref="AA35:AA36"/>
    <mergeCell ref="B49:B50"/>
    <mergeCell ref="AA39:AA40"/>
    <mergeCell ref="Z37:Z38"/>
    <mergeCell ref="Z39:Z40"/>
    <mergeCell ref="Y39:Y40"/>
    <mergeCell ref="C39:C40"/>
    <mergeCell ref="C37:C38"/>
    <mergeCell ref="AA47:AA48"/>
    <mergeCell ref="AA49:AA50"/>
    <mergeCell ref="A45:A46"/>
    <mergeCell ref="B45:B46"/>
    <mergeCell ref="C45:C46"/>
    <mergeCell ref="D45:D46"/>
    <mergeCell ref="A65:A66"/>
    <mergeCell ref="A67:A68"/>
    <mergeCell ref="A47:A48"/>
    <mergeCell ref="A49:A50"/>
    <mergeCell ref="A51:A52"/>
    <mergeCell ref="A53:A54"/>
    <mergeCell ref="A55:A56"/>
    <mergeCell ref="A57:A58"/>
    <mergeCell ref="A59:A60"/>
    <mergeCell ref="A61:A62"/>
    <mergeCell ref="Z47:Z48"/>
    <mergeCell ref="D61:D62"/>
    <mergeCell ref="B53:B54"/>
    <mergeCell ref="B55:B56"/>
    <mergeCell ref="B57:B58"/>
    <mergeCell ref="Y61:Y62"/>
    <mergeCell ref="C61:C62"/>
    <mergeCell ref="B47:B48"/>
    <mergeCell ref="C47:C48"/>
    <mergeCell ref="Y49:Y50"/>
    <mergeCell ref="A63:A64"/>
    <mergeCell ref="A105:A106"/>
    <mergeCell ref="A89:A90"/>
    <mergeCell ref="A91:A92"/>
    <mergeCell ref="A69:A70"/>
    <mergeCell ref="A71:A72"/>
    <mergeCell ref="A73:A74"/>
    <mergeCell ref="A75:A76"/>
    <mergeCell ref="A85:A86"/>
    <mergeCell ref="A87:A88"/>
    <mergeCell ref="A107:A108"/>
    <mergeCell ref="A93:A94"/>
    <mergeCell ref="A95:A96"/>
    <mergeCell ref="A97:A98"/>
    <mergeCell ref="A99:A100"/>
    <mergeCell ref="A101:A102"/>
    <mergeCell ref="A103:A104"/>
    <mergeCell ref="AB53:AB54"/>
    <mergeCell ref="AB55:AB56"/>
    <mergeCell ref="AB57:AB58"/>
    <mergeCell ref="AB59:AB60"/>
    <mergeCell ref="A77:A78"/>
    <mergeCell ref="A79:A80"/>
    <mergeCell ref="A81:A82"/>
    <mergeCell ref="A83:A84"/>
    <mergeCell ref="B65:B66"/>
    <mergeCell ref="Y63:Y64"/>
    <mergeCell ref="Y69:Y70"/>
    <mergeCell ref="AB61:AB62"/>
    <mergeCell ref="AB63:AB64"/>
    <mergeCell ref="AB65:AB66"/>
    <mergeCell ref="AB67:AB68"/>
    <mergeCell ref="AB69:AB70"/>
    <mergeCell ref="Y65:Y66"/>
    <mergeCell ref="AA63:AA64"/>
    <mergeCell ref="Z63:Z64"/>
    <mergeCell ref="C59:C60"/>
    <mergeCell ref="B71:B72"/>
    <mergeCell ref="B59:B60"/>
    <mergeCell ref="C71:C72"/>
    <mergeCell ref="B61:B62"/>
    <mergeCell ref="C69:C70"/>
    <mergeCell ref="B69:B70"/>
    <mergeCell ref="C65:C66"/>
    <mergeCell ref="C67:C68"/>
    <mergeCell ref="B63:B64"/>
    <mergeCell ref="B77:B78"/>
    <mergeCell ref="B67:B68"/>
    <mergeCell ref="D67:D68"/>
    <mergeCell ref="C49:C50"/>
    <mergeCell ref="C51:C52"/>
    <mergeCell ref="C53:C54"/>
    <mergeCell ref="C55:C56"/>
    <mergeCell ref="C57:C58"/>
    <mergeCell ref="D63:D64"/>
    <mergeCell ref="C63:C64"/>
    <mergeCell ref="D71:D72"/>
    <mergeCell ref="D73:D74"/>
    <mergeCell ref="D75:D76"/>
    <mergeCell ref="B79:B80"/>
    <mergeCell ref="C79:C80"/>
    <mergeCell ref="B73:B74"/>
    <mergeCell ref="B75:B76"/>
    <mergeCell ref="C73:C74"/>
    <mergeCell ref="C75:C76"/>
    <mergeCell ref="C77:C78"/>
    <mergeCell ref="D53:D54"/>
    <mergeCell ref="D55:D56"/>
    <mergeCell ref="D57:D58"/>
    <mergeCell ref="D59:D60"/>
    <mergeCell ref="Y79:Y80"/>
    <mergeCell ref="Y75:Y76"/>
    <mergeCell ref="D77:D78"/>
    <mergeCell ref="D79:D80"/>
    <mergeCell ref="D65:D66"/>
    <mergeCell ref="Y77:Y78"/>
    <mergeCell ref="Y73:Y74"/>
    <mergeCell ref="Y59:Y60"/>
    <mergeCell ref="D69:D70"/>
    <mergeCell ref="Y71:Y72"/>
    <mergeCell ref="Y67:Y68"/>
    <mergeCell ref="Z49:Z50"/>
    <mergeCell ref="Z51:Z52"/>
    <mergeCell ref="Z53:Z54"/>
    <mergeCell ref="Z55:Z56"/>
    <mergeCell ref="Y53:Y54"/>
    <mergeCell ref="Y55:Y56"/>
    <mergeCell ref="Y57:Y58"/>
    <mergeCell ref="Y51:Y52"/>
    <mergeCell ref="Z75:Z76"/>
    <mergeCell ref="Z57:Z58"/>
    <mergeCell ref="Z59:Z60"/>
    <mergeCell ref="Z71:Z72"/>
    <mergeCell ref="Z65:Z66"/>
    <mergeCell ref="Z67:Z68"/>
    <mergeCell ref="Z69:Z70"/>
    <mergeCell ref="Z73:Z74"/>
    <mergeCell ref="Z61:Z62"/>
    <mergeCell ref="F81:L82"/>
    <mergeCell ref="Z79:Z80"/>
    <mergeCell ref="AA79:AA80"/>
    <mergeCell ref="AA65:AA66"/>
    <mergeCell ref="AA67:AA68"/>
    <mergeCell ref="AA69:AA70"/>
    <mergeCell ref="AA71:AA72"/>
    <mergeCell ref="Z77:Z78"/>
    <mergeCell ref="AA53:AA54"/>
    <mergeCell ref="AA55:AA56"/>
    <mergeCell ref="AA57:AA58"/>
    <mergeCell ref="AA59:AA60"/>
    <mergeCell ref="AA77:AA78"/>
    <mergeCell ref="AA73:AA74"/>
    <mergeCell ref="AA75:AA76"/>
    <mergeCell ref="AA61:AA62"/>
    <mergeCell ref="AB71:AB72"/>
    <mergeCell ref="AB73:AB74"/>
    <mergeCell ref="AB75:AB76"/>
    <mergeCell ref="AB77:AB78"/>
    <mergeCell ref="AB79:AB80"/>
    <mergeCell ref="AB81:AB82"/>
    <mergeCell ref="AC81:AC82"/>
    <mergeCell ref="AC83:AC84"/>
    <mergeCell ref="AD99:AD100"/>
    <mergeCell ref="AD101:AD102"/>
    <mergeCell ref="AE107:AE108"/>
    <mergeCell ref="AD103:AD104"/>
    <mergeCell ref="AE105:AE106"/>
    <mergeCell ref="AD105:AD106"/>
    <mergeCell ref="AD107:AD108"/>
    <mergeCell ref="AD89:AD90"/>
    <mergeCell ref="AE119:AE120"/>
    <mergeCell ref="AE121:AE122"/>
    <mergeCell ref="AE117:AE118"/>
    <mergeCell ref="AE103:AE104"/>
    <mergeCell ref="AF103:AF104"/>
    <mergeCell ref="AD109:AD110"/>
    <mergeCell ref="AD111:AD112"/>
    <mergeCell ref="AF105:AF106"/>
    <mergeCell ref="AF107:AF108"/>
    <mergeCell ref="AF109:AF110"/>
    <mergeCell ref="AE109:AE110"/>
    <mergeCell ref="AE111:AE112"/>
    <mergeCell ref="AD119:AD120"/>
    <mergeCell ref="AD121:AD122"/>
    <mergeCell ref="AF111:AF112"/>
    <mergeCell ref="AF113:AF114"/>
    <mergeCell ref="AF115:AF116"/>
    <mergeCell ref="AF121:AF122"/>
    <mergeCell ref="AF119:AF120"/>
    <mergeCell ref="AF117:AF118"/>
    <mergeCell ref="AE113:AE114"/>
    <mergeCell ref="AE115:AE116"/>
    <mergeCell ref="AC121:AC122"/>
    <mergeCell ref="AC139:AC140"/>
    <mergeCell ref="AE139:AE140"/>
    <mergeCell ref="AE123:AE124"/>
    <mergeCell ref="AE125:AE126"/>
    <mergeCell ref="AE127:AE128"/>
    <mergeCell ref="AE129:AE130"/>
    <mergeCell ref="AC123:AC124"/>
    <mergeCell ref="AC125:AC126"/>
    <mergeCell ref="AC127:AC128"/>
    <mergeCell ref="AC129:AC130"/>
    <mergeCell ref="AC145:AC146"/>
    <mergeCell ref="AC131:AC132"/>
    <mergeCell ref="AC133:AC134"/>
    <mergeCell ref="AC135:AC136"/>
    <mergeCell ref="AC137:AC138"/>
    <mergeCell ref="AC141:AC142"/>
    <mergeCell ref="AC143:AC144"/>
    <mergeCell ref="AC149:AC150"/>
    <mergeCell ref="AC151:AC152"/>
    <mergeCell ref="AD147:AD148"/>
    <mergeCell ref="AD151:AD152"/>
    <mergeCell ref="AC147:AC148"/>
    <mergeCell ref="AF123:AF124"/>
    <mergeCell ref="AF127:AF128"/>
    <mergeCell ref="AF129:AF130"/>
    <mergeCell ref="AF133:AF134"/>
    <mergeCell ref="AF125:AF126"/>
    <mergeCell ref="AF131:AF132"/>
    <mergeCell ref="AD123:AD124"/>
    <mergeCell ref="AD125:AD126"/>
    <mergeCell ref="AD127:AD128"/>
    <mergeCell ref="AD129:AD130"/>
    <mergeCell ref="AD181:AD182"/>
    <mergeCell ref="AF173:AF174"/>
    <mergeCell ref="AF175:AF176"/>
    <mergeCell ref="AD163:AD164"/>
    <mergeCell ref="AD165:AD166"/>
    <mergeCell ref="AF171:AF172"/>
    <mergeCell ref="AD169:AD170"/>
    <mergeCell ref="AD171:AD172"/>
    <mergeCell ref="AD173:AD174"/>
    <mergeCell ref="AF135:AF136"/>
    <mergeCell ref="AF147:AF148"/>
    <mergeCell ref="AF149:AF150"/>
    <mergeCell ref="AE135:AE136"/>
    <mergeCell ref="AE147:AE148"/>
    <mergeCell ref="AF141:AF142"/>
    <mergeCell ref="AF145:AF146"/>
    <mergeCell ref="AF137:AF138"/>
    <mergeCell ref="AF139:AF140"/>
    <mergeCell ref="AE151:AE152"/>
    <mergeCell ref="AF151:AF152"/>
    <mergeCell ref="AE141:AE142"/>
    <mergeCell ref="AF143:AF144"/>
    <mergeCell ref="AD131:AD132"/>
    <mergeCell ref="AD133:AD134"/>
    <mergeCell ref="AE133:AE134"/>
    <mergeCell ref="AE149:AE150"/>
    <mergeCell ref="AD135:AD136"/>
    <mergeCell ref="AD137:AD138"/>
    <mergeCell ref="AE145:AE146"/>
    <mergeCell ref="AE131:AE132"/>
    <mergeCell ref="AE137:AE138"/>
    <mergeCell ref="AE143:AE144"/>
    <mergeCell ref="AD183:AD184"/>
    <mergeCell ref="AD153:AD154"/>
    <mergeCell ref="AD139:AD140"/>
    <mergeCell ref="AD141:AD142"/>
    <mergeCell ref="AD143:AD144"/>
    <mergeCell ref="AD145:AD146"/>
    <mergeCell ref="AD155:AD156"/>
    <mergeCell ref="AD157:AD158"/>
    <mergeCell ref="AD159:AD160"/>
    <mergeCell ref="AD161:AD162"/>
    <mergeCell ref="AD197:AD198"/>
    <mergeCell ref="AD185:AD186"/>
    <mergeCell ref="AD187:AD188"/>
    <mergeCell ref="AD189:AD190"/>
    <mergeCell ref="AD191:AD192"/>
    <mergeCell ref="AD195:AD196"/>
    <mergeCell ref="AD193:AD194"/>
    <mergeCell ref="AF197:AF198"/>
    <mergeCell ref="AD177:AD178"/>
    <mergeCell ref="AD179:AD180"/>
    <mergeCell ref="AF201:AF202"/>
    <mergeCell ref="AF177:AF178"/>
    <mergeCell ref="AF179:AF180"/>
    <mergeCell ref="AF181:AF182"/>
    <mergeCell ref="AF183:AF184"/>
    <mergeCell ref="AF187:AF188"/>
    <mergeCell ref="AF189:AF190"/>
    <mergeCell ref="AF199:AF200"/>
    <mergeCell ref="AE153:AE154"/>
    <mergeCell ref="AF161:AF162"/>
    <mergeCell ref="AF163:AF164"/>
    <mergeCell ref="AF165:AF166"/>
    <mergeCell ref="AF167:AF168"/>
    <mergeCell ref="AF153:AF154"/>
    <mergeCell ref="AF155:AF156"/>
    <mergeCell ref="AF191:AF192"/>
    <mergeCell ref="AF195:AF196"/>
    <mergeCell ref="AF169:AF170"/>
    <mergeCell ref="AF203:AF204"/>
    <mergeCell ref="AF205:AF206"/>
    <mergeCell ref="AF217:AF218"/>
    <mergeCell ref="AF207:AF208"/>
    <mergeCell ref="AF219:AF220"/>
    <mergeCell ref="AF209:AF210"/>
    <mergeCell ref="AF211:AF212"/>
    <mergeCell ref="AF213:AF214"/>
    <mergeCell ref="AF215:AF216"/>
    <mergeCell ref="AA41:AC43"/>
    <mergeCell ref="A43:A44"/>
    <mergeCell ref="C41:C42"/>
    <mergeCell ref="D41:D42"/>
    <mergeCell ref="AF193:AF194"/>
    <mergeCell ref="AF185:AF186"/>
    <mergeCell ref="AD175:AD176"/>
    <mergeCell ref="AD167:AD168"/>
    <mergeCell ref="AF157:AF158"/>
    <mergeCell ref="AF159:AF160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0"/>
  <sheetViews>
    <sheetView view="pageBreakPreview" zoomScale="60" zoomScalePageLayoutView="0" workbookViewId="0" topLeftCell="A4">
      <selection activeCell="A1" sqref="A1:AC42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4.25390625" style="0" customWidth="1"/>
    <col min="4" max="4" width="15.375" style="0" customWidth="1"/>
    <col min="5" max="10" width="1.25" style="0" customWidth="1"/>
    <col min="11" max="17" width="1.75390625" style="0" customWidth="1"/>
    <col min="18" max="24" width="1.25" style="0" customWidth="1"/>
    <col min="25" max="25" width="12.25390625" style="0" customWidth="1"/>
    <col min="26" max="26" width="4.125" style="0" customWidth="1"/>
    <col min="27" max="27" width="15.25390625" style="0" customWidth="1"/>
    <col min="28" max="29" width="3.00390625" style="0" customWidth="1"/>
    <col min="30" max="30" width="10.375" style="0" customWidth="1"/>
    <col min="31" max="31" width="5.50390625" style="0" customWidth="1"/>
    <col min="32" max="32" width="13.50390625" style="0" customWidth="1"/>
    <col min="33" max="33" width="3.00390625" style="0" customWidth="1"/>
    <col min="34" max="34" width="10.375" style="0" customWidth="1"/>
    <col min="35" max="35" width="5.50390625" style="0" customWidth="1"/>
    <col min="36" max="36" width="14.50390625" style="0" customWidth="1"/>
    <col min="37" max="37" width="3.00390625" style="0" customWidth="1"/>
    <col min="38" max="38" width="10.375" style="0" customWidth="1"/>
    <col min="39" max="39" width="5.50390625" style="0" customWidth="1"/>
    <col min="40" max="40" width="13.50390625" style="0" customWidth="1"/>
  </cols>
  <sheetData>
    <row r="1" spans="4:31" ht="39.75" customHeight="1">
      <c r="D1" s="202" t="s">
        <v>614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AE1" s="1"/>
    </row>
    <row r="2" spans="8:30" ht="18.7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D2" s="1"/>
    </row>
    <row r="3" spans="1:32" ht="19.5" customHeight="1" thickBot="1">
      <c r="A3" s="194">
        <v>40</v>
      </c>
      <c r="B3" s="220" t="str">
        <f>VLOOKUP(A3,'ばら受付'!$B$2:E78,2,1)</f>
        <v>打和久美子
神社　純子</v>
      </c>
      <c r="C3" s="193" t="str">
        <f>VLOOKUP(A3,'ばら受付'!$B$2:E78,3,1)</f>
        <v>(京)</v>
      </c>
      <c r="D3" s="193" t="str">
        <f>VLOOKUP(A3,'ばら受付'!$B$2:E78,4,1)</f>
        <v>クレインズ</v>
      </c>
      <c r="E3" s="58"/>
      <c r="F3" s="58"/>
      <c r="G3" s="58"/>
      <c r="H3" s="58"/>
      <c r="I3" s="58"/>
      <c r="J3" s="58"/>
      <c r="K3" s="59"/>
      <c r="L3" s="59"/>
      <c r="M3" s="59"/>
      <c r="N3" s="59"/>
      <c r="O3" s="60"/>
      <c r="P3" s="60"/>
      <c r="Q3" s="60"/>
      <c r="R3" s="58"/>
      <c r="S3" s="58"/>
      <c r="T3" s="58"/>
      <c r="U3" s="58"/>
      <c r="V3" s="58"/>
      <c r="W3" s="58"/>
      <c r="X3" s="58"/>
      <c r="Y3" s="192" t="str">
        <f>VLOOKUP(AB3,'ばら受付'!$B$2:E78,2,1)</f>
        <v>岡本　真実
上路　典子</v>
      </c>
      <c r="Z3" s="193" t="str">
        <f>VLOOKUP(AB3,'ばら受付'!$B$2:E78,3,1)</f>
        <v>(京)</v>
      </c>
      <c r="AA3" s="193" t="str">
        <f>VLOOKUP(AB3,'ばら受付'!$B$2:E78,4,1)</f>
        <v>洛南パーソンズ</v>
      </c>
      <c r="AB3" s="194">
        <v>58</v>
      </c>
      <c r="AC3" s="191"/>
      <c r="AD3" s="192"/>
      <c r="AE3" s="191"/>
      <c r="AF3" s="192"/>
    </row>
    <row r="4" spans="1:32" ht="19.5" customHeight="1">
      <c r="A4" s="194"/>
      <c r="B4" s="220"/>
      <c r="C4" s="193"/>
      <c r="D4" s="193"/>
      <c r="E4" s="60"/>
      <c r="F4" s="61"/>
      <c r="G4" s="60"/>
      <c r="H4" s="60"/>
      <c r="I4" s="60"/>
      <c r="J4" s="62"/>
      <c r="K4" s="60"/>
      <c r="L4" s="60"/>
      <c r="M4" s="60"/>
      <c r="N4" s="60"/>
      <c r="O4" s="60"/>
      <c r="P4" s="60"/>
      <c r="Q4" s="63"/>
      <c r="R4" s="60"/>
      <c r="S4" s="60"/>
      <c r="T4" s="61"/>
      <c r="U4" s="60"/>
      <c r="V4" s="61"/>
      <c r="W4" s="60"/>
      <c r="X4" s="60"/>
      <c r="Y4" s="192"/>
      <c r="Z4" s="193"/>
      <c r="AA4" s="193"/>
      <c r="AB4" s="194"/>
      <c r="AC4" s="191"/>
      <c r="AD4" s="191"/>
      <c r="AE4" s="191"/>
      <c r="AF4" s="192"/>
    </row>
    <row r="5" spans="1:32" ht="19.5" customHeight="1" thickBot="1">
      <c r="A5" s="194">
        <v>41</v>
      </c>
      <c r="B5" s="220" t="str">
        <f>VLOOKUP(A5,'ばら受付'!$B$2:E79,2,1)</f>
        <v>太田　伊穂
廣田　浩子</v>
      </c>
      <c r="C5" s="193" t="str">
        <f>VLOOKUP(A5,'ばら受付'!$B$2:E79,3,1)</f>
        <v>(奈)</v>
      </c>
      <c r="D5" s="193" t="str">
        <f>VLOOKUP(A5,'ばら受付'!$B$2:E79,4,1)</f>
        <v>上牧
アドバンス</v>
      </c>
      <c r="E5" s="66"/>
      <c r="F5" s="65"/>
      <c r="G5" s="66"/>
      <c r="H5" s="66"/>
      <c r="I5" s="60"/>
      <c r="J5" s="67"/>
      <c r="K5" s="98"/>
      <c r="L5" s="221">
        <v>2</v>
      </c>
      <c r="M5" s="221"/>
      <c r="N5" s="60"/>
      <c r="O5" s="60"/>
      <c r="P5" s="60"/>
      <c r="Q5" s="63"/>
      <c r="R5" s="66"/>
      <c r="S5" s="224">
        <v>2</v>
      </c>
      <c r="T5" s="237"/>
      <c r="U5" s="66"/>
      <c r="V5" s="65"/>
      <c r="W5" s="66"/>
      <c r="X5" s="66"/>
      <c r="Y5" s="192" t="str">
        <f>VLOOKUP(AB5,'ばら受付'!$B$2:E79,2,1)</f>
        <v>大原　和美
松浦智恵子</v>
      </c>
      <c r="Z5" s="193" t="str">
        <f>VLOOKUP(AB5,'ばら受付'!$B$2:E79,3,1)</f>
        <v>(滋)</v>
      </c>
      <c r="AA5" s="193" t="str">
        <f>VLOOKUP(AB5,'ばら受付'!$B$2:E79,4,1)</f>
        <v>甲賀レディース</v>
      </c>
      <c r="AB5" s="194">
        <v>59</v>
      </c>
      <c r="AC5" s="191"/>
      <c r="AD5" s="192"/>
      <c r="AE5" s="191"/>
      <c r="AF5" s="192"/>
    </row>
    <row r="6" spans="1:32" ht="19.5" customHeight="1" thickBot="1">
      <c r="A6" s="194"/>
      <c r="B6" s="220"/>
      <c r="C6" s="193"/>
      <c r="D6" s="193"/>
      <c r="E6" s="60"/>
      <c r="F6" s="223">
        <v>1</v>
      </c>
      <c r="G6" s="223"/>
      <c r="H6" s="70"/>
      <c r="I6" s="74"/>
      <c r="J6" s="70"/>
      <c r="K6" s="79"/>
      <c r="L6" s="81"/>
      <c r="M6" s="60"/>
      <c r="N6" s="60"/>
      <c r="O6" s="60"/>
      <c r="P6" s="60"/>
      <c r="Q6" s="77"/>
      <c r="R6" s="61"/>
      <c r="S6" s="93"/>
      <c r="T6" s="70"/>
      <c r="U6" s="60"/>
      <c r="V6" s="223">
        <v>1</v>
      </c>
      <c r="W6" s="223"/>
      <c r="X6" s="60"/>
      <c r="Y6" s="192"/>
      <c r="Z6" s="193"/>
      <c r="AA6" s="193"/>
      <c r="AB6" s="194"/>
      <c r="AC6" s="191"/>
      <c r="AD6" s="192"/>
      <c r="AE6" s="191"/>
      <c r="AF6" s="192"/>
    </row>
    <row r="7" spans="1:32" ht="19.5" customHeight="1">
      <c r="A7" s="194">
        <v>42</v>
      </c>
      <c r="B7" s="220" t="str">
        <f>VLOOKUP(A7,'ばら受付'!$B$2:E81,2,1)</f>
        <v>山本　千鶴
日名　香苗</v>
      </c>
      <c r="C7" s="193" t="str">
        <f>VLOOKUP(A7,'ばら受付'!$B$2:E81,3,1)</f>
        <v>(大)</v>
      </c>
      <c r="D7" s="193" t="str">
        <f>VLOOKUP(A7,'ばら受付'!$B$2:E81,4,1)</f>
        <v>堺エース</v>
      </c>
      <c r="E7" s="66"/>
      <c r="F7" s="66"/>
      <c r="G7" s="66"/>
      <c r="H7" s="65"/>
      <c r="I7" s="60"/>
      <c r="J7" s="65"/>
      <c r="K7" s="60"/>
      <c r="L7" s="61"/>
      <c r="M7" s="60"/>
      <c r="N7" s="60"/>
      <c r="O7" s="60"/>
      <c r="P7" s="63"/>
      <c r="Q7" s="81"/>
      <c r="R7" s="72"/>
      <c r="S7" s="72"/>
      <c r="T7" s="65"/>
      <c r="U7" s="66"/>
      <c r="V7" s="224" t="s">
        <v>698</v>
      </c>
      <c r="W7" s="224"/>
      <c r="X7" s="66"/>
      <c r="Y7" s="192" t="str">
        <f>VLOOKUP(AB7,'ばら受付'!$B$2:E81,2,1)</f>
        <v>阪本　佳子
長宗千勢子</v>
      </c>
      <c r="Z7" s="193" t="str">
        <f>VLOOKUP(AB7,'ばら受付'!$B$2:E81,3,1)</f>
        <v>(兵)</v>
      </c>
      <c r="AA7" s="193" t="str">
        <f>VLOOKUP(AB7,'ばら受付'!$B$2:E81,4,1)</f>
        <v>宮っ子</v>
      </c>
      <c r="AB7" s="194">
        <v>60</v>
      </c>
      <c r="AC7" s="191"/>
      <c r="AD7" s="192"/>
      <c r="AE7" s="191"/>
      <c r="AF7" s="192"/>
    </row>
    <row r="8" spans="1:32" ht="19.5" customHeight="1" thickBot="1">
      <c r="A8" s="194"/>
      <c r="B8" s="220"/>
      <c r="C8" s="193"/>
      <c r="D8" s="193"/>
      <c r="E8" s="60"/>
      <c r="F8" s="60"/>
      <c r="G8" s="60"/>
      <c r="H8" s="223">
        <v>0</v>
      </c>
      <c r="I8" s="223"/>
      <c r="J8" s="221">
        <v>0</v>
      </c>
      <c r="K8" s="221"/>
      <c r="L8" s="61"/>
      <c r="M8" s="85"/>
      <c r="N8" s="60"/>
      <c r="O8" s="221">
        <v>0</v>
      </c>
      <c r="P8" s="222"/>
      <c r="Q8" s="61"/>
      <c r="R8" s="233" t="s">
        <v>697</v>
      </c>
      <c r="S8" s="234"/>
      <c r="T8" s="233" t="s">
        <v>697</v>
      </c>
      <c r="U8" s="223"/>
      <c r="V8" s="70"/>
      <c r="W8" s="60"/>
      <c r="X8" s="60"/>
      <c r="Y8" s="192"/>
      <c r="Z8" s="193"/>
      <c r="AA8" s="193"/>
      <c r="AB8" s="194"/>
      <c r="AC8" s="191"/>
      <c r="AD8" s="191"/>
      <c r="AE8" s="191"/>
      <c r="AF8" s="191"/>
    </row>
    <row r="9" spans="1:32" ht="19.5" customHeight="1" thickBot="1">
      <c r="A9" s="194">
        <v>43</v>
      </c>
      <c r="B9" s="220" t="str">
        <f>VLOOKUP(A9,'ばら受付'!$B$2:E83,2,1)</f>
        <v>小西奈津代
岸田　慶子</v>
      </c>
      <c r="C9" s="193" t="str">
        <f>VLOOKUP(A9,'ばら受付'!$B$2:E83,3,1)</f>
        <v>(京)</v>
      </c>
      <c r="D9" s="193" t="str">
        <f>VLOOKUP(A9,'ばら受付'!$B$2:E83,4,1)</f>
        <v>城陽レディース
嵯峨</v>
      </c>
      <c r="E9" s="58"/>
      <c r="F9" s="58"/>
      <c r="G9" s="58"/>
      <c r="H9" s="58"/>
      <c r="I9" s="58"/>
      <c r="J9" s="58"/>
      <c r="K9" s="60"/>
      <c r="L9" s="63"/>
      <c r="M9" s="62"/>
      <c r="N9" s="60"/>
      <c r="O9" s="61"/>
      <c r="P9" s="71"/>
      <c r="Q9" s="61"/>
      <c r="R9" s="69"/>
      <c r="S9" s="65"/>
      <c r="T9" s="66"/>
      <c r="U9" s="66"/>
      <c r="V9" s="65"/>
      <c r="W9" s="66"/>
      <c r="X9" s="66"/>
      <c r="Y9" s="192" t="str">
        <f>VLOOKUP(AB9,'ばら受付'!$B$2:E83,2,1)</f>
        <v>山田　怜子
浦川ゆかり</v>
      </c>
      <c r="Z9" s="193" t="str">
        <f>VLOOKUP(AB9,'ばら受付'!$B$2:E83,3,1)</f>
        <v>(大)</v>
      </c>
      <c r="AA9" s="193" t="str">
        <f>VLOOKUP(AB9,'ばら受付'!$B$2:E83,4,1)</f>
        <v>門真</v>
      </c>
      <c r="AB9" s="194">
        <v>61</v>
      </c>
      <c r="AC9" s="191"/>
      <c r="AD9" s="192"/>
      <c r="AE9" s="191"/>
      <c r="AF9" s="191"/>
    </row>
    <row r="10" spans="1:32" ht="19.5" customHeight="1">
      <c r="A10" s="194"/>
      <c r="B10" s="220"/>
      <c r="C10" s="193"/>
      <c r="D10" s="193"/>
      <c r="E10" s="60"/>
      <c r="F10" s="61"/>
      <c r="G10" s="60"/>
      <c r="H10" s="60"/>
      <c r="I10" s="60"/>
      <c r="J10" s="62"/>
      <c r="K10" s="60"/>
      <c r="L10" s="63"/>
      <c r="M10" s="63"/>
      <c r="N10" s="60"/>
      <c r="O10" s="61"/>
      <c r="P10" s="61"/>
      <c r="Q10" s="230">
        <v>0</v>
      </c>
      <c r="R10" s="221"/>
      <c r="S10" s="59"/>
      <c r="T10" s="59"/>
      <c r="U10" s="59"/>
      <c r="V10" s="59"/>
      <c r="W10" s="59"/>
      <c r="X10" s="59"/>
      <c r="Y10" s="192"/>
      <c r="Z10" s="193"/>
      <c r="AA10" s="193"/>
      <c r="AB10" s="194"/>
      <c r="AC10" s="191"/>
      <c r="AD10" s="191"/>
      <c r="AE10" s="191"/>
      <c r="AF10" s="191"/>
    </row>
    <row r="11" spans="1:32" ht="19.5" customHeight="1" thickBot="1">
      <c r="A11" s="194">
        <v>44</v>
      </c>
      <c r="B11" s="220" t="str">
        <f>VLOOKUP(A11,'ばら受付'!$B$2:E85,2,1)</f>
        <v>足立　由子
米盛　浩子</v>
      </c>
      <c r="C11" s="193" t="str">
        <f>VLOOKUP(A11,'ばら受付'!$B$2:E85,3,1)</f>
        <v>(兵)</v>
      </c>
      <c r="D11" s="193" t="str">
        <f>VLOOKUP(A11,'ばら受付'!$B$2:E85,4,1)</f>
        <v>今津
東灘　</v>
      </c>
      <c r="E11" s="66"/>
      <c r="F11" s="65"/>
      <c r="G11" s="66"/>
      <c r="H11" s="66"/>
      <c r="I11" s="60"/>
      <c r="J11" s="67"/>
      <c r="K11" s="225">
        <v>2</v>
      </c>
      <c r="L11" s="222"/>
      <c r="M11" s="63"/>
      <c r="N11" s="60"/>
      <c r="O11" s="61"/>
      <c r="P11" s="61"/>
      <c r="Q11" s="60"/>
      <c r="R11" s="60"/>
      <c r="S11" s="58"/>
      <c r="T11" s="58"/>
      <c r="U11" s="58"/>
      <c r="V11" s="58"/>
      <c r="W11" s="58"/>
      <c r="X11" s="66"/>
      <c r="Y11" s="192" t="str">
        <f>VLOOKUP(AB11,'ばら受付'!$B$2:E85,2,1)</f>
        <v>奥山千恵子
吉村　美喜</v>
      </c>
      <c r="Z11" s="193" t="str">
        <f>VLOOKUP(AB11,'ばら受付'!$B$2:E85,3,1)</f>
        <v>(奈)</v>
      </c>
      <c r="AA11" s="193" t="str">
        <f>VLOOKUP(AB11,'ばら受付'!$B$2:E85,4,1)</f>
        <v>香芝
高田</v>
      </c>
      <c r="AB11" s="194">
        <v>62</v>
      </c>
      <c r="AC11" s="191"/>
      <c r="AD11" s="192"/>
      <c r="AE11" s="191"/>
      <c r="AF11" s="191"/>
    </row>
    <row r="12" spans="1:32" ht="19.5" customHeight="1">
      <c r="A12" s="194"/>
      <c r="B12" s="220"/>
      <c r="C12" s="193"/>
      <c r="D12" s="193"/>
      <c r="E12" s="60"/>
      <c r="F12" s="223">
        <v>2</v>
      </c>
      <c r="G12" s="223"/>
      <c r="H12" s="70"/>
      <c r="I12" s="74"/>
      <c r="J12" s="70"/>
      <c r="K12" s="71"/>
      <c r="L12" s="63"/>
      <c r="M12" s="63"/>
      <c r="N12" s="60"/>
      <c r="O12" s="61"/>
      <c r="P12" s="61"/>
      <c r="Q12" s="64"/>
      <c r="R12" s="63"/>
      <c r="S12" s="60"/>
      <c r="T12" s="60"/>
      <c r="U12" s="60"/>
      <c r="V12" s="61"/>
      <c r="W12" s="60"/>
      <c r="X12" s="60"/>
      <c r="Y12" s="192"/>
      <c r="Z12" s="193"/>
      <c r="AA12" s="193"/>
      <c r="AB12" s="194"/>
      <c r="AC12" s="191"/>
      <c r="AD12" s="191"/>
      <c r="AE12" s="191"/>
      <c r="AF12" s="191"/>
    </row>
    <row r="13" spans="1:32" ht="19.5" customHeight="1" thickBot="1">
      <c r="A13" s="194">
        <v>45</v>
      </c>
      <c r="B13" s="220" t="str">
        <f>VLOOKUP(A13,'ばら受付'!$B$2:E87,2,1)</f>
        <v>高橋　恵子
照屋　久代</v>
      </c>
      <c r="C13" s="193" t="str">
        <f>VLOOKUP(A13,'ばら受付'!$B$2:E87,3,1)</f>
        <v>(大)</v>
      </c>
      <c r="D13" s="193" t="str">
        <f>VLOOKUP(A13,'ばら受付'!$B$2:E87,4,1)</f>
        <v>茨木
吹田</v>
      </c>
      <c r="E13" s="66"/>
      <c r="F13" s="66"/>
      <c r="G13" s="66"/>
      <c r="H13" s="65"/>
      <c r="I13" s="60"/>
      <c r="J13" s="65"/>
      <c r="K13" s="61"/>
      <c r="L13" s="63"/>
      <c r="M13" s="63"/>
      <c r="N13" s="60"/>
      <c r="O13" s="61"/>
      <c r="P13" s="61"/>
      <c r="Q13" s="230">
        <v>2</v>
      </c>
      <c r="R13" s="222"/>
      <c r="S13" s="66"/>
      <c r="T13" s="224">
        <v>1</v>
      </c>
      <c r="U13" s="224"/>
      <c r="V13" s="65"/>
      <c r="W13" s="66"/>
      <c r="X13" s="66"/>
      <c r="Y13" s="192" t="str">
        <f>VLOOKUP(AB13,'ばら受付'!$B$2:E87,2,1)</f>
        <v>松村　幸子
大塚　美鶴</v>
      </c>
      <c r="Z13" s="193" t="str">
        <f>VLOOKUP(AB13,'ばら受付'!$B$2:E87,3,1)</f>
        <v>(京)</v>
      </c>
      <c r="AA13" s="193" t="str">
        <f>VLOOKUP(AB13,'ばら受付'!$B$2:E87,4,1)</f>
        <v>乙訓レディース
嵯峨</v>
      </c>
      <c r="AB13" s="194">
        <v>63</v>
      </c>
      <c r="AC13" s="191"/>
      <c r="AD13" s="192"/>
      <c r="AE13" s="192"/>
      <c r="AF13" s="192"/>
    </row>
    <row r="14" spans="1:32" ht="19.5" customHeight="1" thickBot="1">
      <c r="A14" s="194"/>
      <c r="B14" s="220"/>
      <c r="C14" s="193"/>
      <c r="D14" s="193"/>
      <c r="E14" s="60"/>
      <c r="F14" s="60"/>
      <c r="G14" s="60"/>
      <c r="H14" s="223">
        <v>1</v>
      </c>
      <c r="I14" s="223"/>
      <c r="J14" s="221">
        <v>0</v>
      </c>
      <c r="K14" s="226"/>
      <c r="L14" s="90"/>
      <c r="M14" s="63"/>
      <c r="N14" s="60"/>
      <c r="O14" s="61"/>
      <c r="P14" s="61"/>
      <c r="Q14" s="82"/>
      <c r="R14" s="71"/>
      <c r="S14" s="60"/>
      <c r="T14" s="70"/>
      <c r="U14" s="60"/>
      <c r="V14" s="223">
        <v>0</v>
      </c>
      <c r="W14" s="223"/>
      <c r="X14" s="60"/>
      <c r="Y14" s="192"/>
      <c r="Z14" s="193"/>
      <c r="AA14" s="193"/>
      <c r="AB14" s="194"/>
      <c r="AC14" s="191"/>
      <c r="AD14" s="191"/>
      <c r="AE14" s="191"/>
      <c r="AF14" s="191"/>
    </row>
    <row r="15" spans="1:32" ht="19.5" customHeight="1" thickBot="1">
      <c r="A15" s="194">
        <v>46</v>
      </c>
      <c r="B15" s="220" t="str">
        <f>VLOOKUP(A15,'ばら受付'!$B$2:E89,2,1)</f>
        <v>鈴鹿美穂子
青山　裕子</v>
      </c>
      <c r="C15" s="193" t="str">
        <f>VLOOKUP(A15,'ばら受付'!$B$2:E89,3,1)</f>
        <v>(奈)</v>
      </c>
      <c r="D15" s="193" t="str">
        <f>VLOOKUP(A15,'ばら受付'!$B$2:E89,4,1)</f>
        <v>Ｔ・Ｍ</v>
      </c>
      <c r="E15" s="58"/>
      <c r="F15" s="58"/>
      <c r="G15" s="58"/>
      <c r="H15" s="58"/>
      <c r="I15" s="58"/>
      <c r="J15" s="58"/>
      <c r="K15" s="63"/>
      <c r="L15" s="91"/>
      <c r="M15" s="63"/>
      <c r="N15" s="60"/>
      <c r="O15" s="61"/>
      <c r="P15" s="230">
        <v>1</v>
      </c>
      <c r="Q15" s="222"/>
      <c r="R15" s="61"/>
      <c r="S15" s="66"/>
      <c r="T15" s="65"/>
      <c r="U15" s="66"/>
      <c r="V15" s="66"/>
      <c r="W15" s="66"/>
      <c r="X15" s="66"/>
      <c r="Y15" s="192" t="str">
        <f>VLOOKUP(AB15,'ばら受付'!$B$2:E89,2,1)</f>
        <v>坂下真由美
本多　美香</v>
      </c>
      <c r="Z15" s="193" t="str">
        <f>VLOOKUP(AB15,'ばら受付'!$B$2:E89,3,1)</f>
        <v>(大)</v>
      </c>
      <c r="AA15" s="193" t="str">
        <f>VLOOKUP(AB15,'ばら受付'!$B$2:E89,4,1)</f>
        <v>吹田　</v>
      </c>
      <c r="AB15" s="194">
        <v>64</v>
      </c>
      <c r="AC15" s="191"/>
      <c r="AD15" s="192"/>
      <c r="AE15" s="191"/>
      <c r="AF15" s="227"/>
    </row>
    <row r="16" spans="1:32" ht="19.5" customHeight="1">
      <c r="A16" s="194"/>
      <c r="B16" s="220"/>
      <c r="C16" s="193"/>
      <c r="D16" s="193"/>
      <c r="E16" s="60"/>
      <c r="F16" s="61"/>
      <c r="G16" s="60"/>
      <c r="H16" s="60"/>
      <c r="I16" s="60"/>
      <c r="J16" s="62"/>
      <c r="K16" s="63"/>
      <c r="L16" s="60"/>
      <c r="M16" s="63"/>
      <c r="N16" s="60"/>
      <c r="O16" s="61"/>
      <c r="P16" s="60"/>
      <c r="Q16" s="63"/>
      <c r="R16" s="225">
        <v>1</v>
      </c>
      <c r="S16" s="221"/>
      <c r="T16" s="60"/>
      <c r="U16" s="60"/>
      <c r="V16" s="74"/>
      <c r="W16" s="60"/>
      <c r="X16" s="59"/>
      <c r="Y16" s="192"/>
      <c r="Z16" s="193"/>
      <c r="AA16" s="193"/>
      <c r="AB16" s="194"/>
      <c r="AC16" s="191"/>
      <c r="AD16" s="191"/>
      <c r="AE16" s="191"/>
      <c r="AF16" s="227"/>
    </row>
    <row r="17" spans="1:32" ht="19.5" customHeight="1" thickBot="1">
      <c r="A17" s="194">
        <v>47</v>
      </c>
      <c r="B17" s="220" t="str">
        <f>VLOOKUP(A17,'ばら受付'!$B$2:E91,2,1)</f>
        <v>田中　道代
浅井　貴子</v>
      </c>
      <c r="C17" s="193" t="str">
        <f>VLOOKUP(A17,'ばら受付'!$B$2:E91,3,1)</f>
        <v>(大)</v>
      </c>
      <c r="D17" s="193" t="str">
        <f>VLOOKUP(A17,'ばら受付'!$B$2:E91,4,1)</f>
        <v>ＧＬＯＲＹ</v>
      </c>
      <c r="E17" s="66"/>
      <c r="F17" s="65"/>
      <c r="G17" s="66"/>
      <c r="H17" s="224">
        <v>1</v>
      </c>
      <c r="I17" s="224"/>
      <c r="J17" s="67"/>
      <c r="K17" s="78"/>
      <c r="L17" s="60"/>
      <c r="M17" s="63"/>
      <c r="N17" s="60"/>
      <c r="O17" s="61"/>
      <c r="P17" s="60"/>
      <c r="Q17" s="63"/>
      <c r="R17" s="60"/>
      <c r="S17" s="58"/>
      <c r="T17" s="58"/>
      <c r="U17" s="58"/>
      <c r="V17" s="58"/>
      <c r="W17" s="58"/>
      <c r="X17" s="58"/>
      <c r="Y17" s="192" t="str">
        <f>VLOOKUP(AB17,'ばら受付'!$B$2:E91,2,1)</f>
        <v>山下　千鶴
坂井真由美</v>
      </c>
      <c r="Z17" s="193" t="str">
        <f>VLOOKUP(AB17,'ばら受付'!$B$2:E91,3,1)</f>
        <v>(和)</v>
      </c>
      <c r="AA17" s="193" t="str">
        <f>VLOOKUP(AB17,'ばら受付'!$B$2:E91,4,1)</f>
        <v>ＬＣＣ</v>
      </c>
      <c r="AB17" s="194">
        <v>65</v>
      </c>
      <c r="AC17" s="191"/>
      <c r="AD17" s="192"/>
      <c r="AE17" s="191"/>
      <c r="AF17" s="227"/>
    </row>
    <row r="18" spans="1:32" ht="19.5" customHeight="1">
      <c r="A18" s="194"/>
      <c r="B18" s="220"/>
      <c r="C18" s="193"/>
      <c r="D18" s="193"/>
      <c r="E18" s="60"/>
      <c r="F18" s="223">
        <v>1</v>
      </c>
      <c r="G18" s="223"/>
      <c r="H18" s="70"/>
      <c r="I18" s="74"/>
      <c r="J18" s="70"/>
      <c r="K18" s="79"/>
      <c r="L18" s="60"/>
      <c r="M18" s="63"/>
      <c r="N18" s="60"/>
      <c r="O18" s="61"/>
      <c r="P18" s="60"/>
      <c r="Q18" s="63"/>
      <c r="R18" s="63"/>
      <c r="S18" s="60"/>
      <c r="T18" s="60"/>
      <c r="U18" s="60"/>
      <c r="V18" s="61"/>
      <c r="W18" s="60"/>
      <c r="X18" s="60"/>
      <c r="Y18" s="192"/>
      <c r="Z18" s="193"/>
      <c r="AA18" s="193"/>
      <c r="AB18" s="194"/>
      <c r="AC18" s="191"/>
      <c r="AD18" s="191"/>
      <c r="AE18" s="191"/>
      <c r="AF18" s="227"/>
    </row>
    <row r="19" spans="1:32" ht="19.5" customHeight="1" thickBot="1">
      <c r="A19" s="194">
        <v>48</v>
      </c>
      <c r="B19" s="220" t="str">
        <f>VLOOKUP(A19,'ばら受付'!$B$2:E93,2,1)</f>
        <v>田蔵　任子
藤原　広美</v>
      </c>
      <c r="C19" s="193" t="str">
        <f>VLOOKUP(A19,'ばら受付'!$B$2:E93,3,1)</f>
        <v>(京)</v>
      </c>
      <c r="D19" s="193" t="str">
        <f>VLOOKUP(A19,'ばら受付'!$B$2:E93,4,1)</f>
        <v>ミッキーママ</v>
      </c>
      <c r="E19" s="66"/>
      <c r="F19" s="66"/>
      <c r="G19" s="66"/>
      <c r="H19" s="65"/>
      <c r="I19" s="60"/>
      <c r="J19" s="65"/>
      <c r="K19" s="60"/>
      <c r="L19" s="60"/>
      <c r="M19" s="63"/>
      <c r="N19" s="60"/>
      <c r="O19" s="61"/>
      <c r="P19" s="60"/>
      <c r="Q19" s="63"/>
      <c r="R19" s="63"/>
      <c r="S19" s="66"/>
      <c r="T19" s="224">
        <v>2</v>
      </c>
      <c r="U19" s="224"/>
      <c r="V19" s="65"/>
      <c r="W19" s="66"/>
      <c r="X19" s="66"/>
      <c r="Y19" s="192" t="str">
        <f>VLOOKUP(AB19,'ばら受付'!$B$2:E93,2,1)</f>
        <v>長嶋　悦子
坂本しのぶ</v>
      </c>
      <c r="Z19" s="193" t="str">
        <f>VLOOKUP(AB19,'ばら受付'!$B$2:E93,3,1)</f>
        <v>(京)</v>
      </c>
      <c r="AA19" s="193" t="str">
        <f>VLOOKUP(AB19,'ばら受付'!$B$2:E93,4,1)</f>
        <v>ピュア</v>
      </c>
      <c r="AB19" s="194">
        <v>66</v>
      </c>
      <c r="AC19" s="191"/>
      <c r="AD19" s="192"/>
      <c r="AE19" s="191"/>
      <c r="AF19" s="192"/>
    </row>
    <row r="20" spans="1:32" ht="19.5" customHeight="1" thickBot="1">
      <c r="A20" s="194"/>
      <c r="B20" s="220"/>
      <c r="C20" s="193"/>
      <c r="D20" s="193"/>
      <c r="E20" s="60"/>
      <c r="F20" s="60"/>
      <c r="G20" s="60"/>
      <c r="H20" s="60"/>
      <c r="I20" s="74"/>
      <c r="J20" s="221">
        <v>3</v>
      </c>
      <c r="K20" s="221"/>
      <c r="L20" s="60"/>
      <c r="M20" s="63"/>
      <c r="N20" s="60"/>
      <c r="O20" s="61"/>
      <c r="P20" s="230">
        <v>3</v>
      </c>
      <c r="Q20" s="221"/>
      <c r="R20" s="81"/>
      <c r="S20" s="60"/>
      <c r="T20" s="70"/>
      <c r="U20" s="60"/>
      <c r="V20" s="223">
        <v>1</v>
      </c>
      <c r="W20" s="223"/>
      <c r="X20" s="60"/>
      <c r="Y20" s="192"/>
      <c r="Z20" s="193"/>
      <c r="AA20" s="193"/>
      <c r="AB20" s="194"/>
      <c r="AC20" s="191"/>
      <c r="AD20" s="191"/>
      <c r="AE20" s="191"/>
      <c r="AF20" s="191"/>
    </row>
    <row r="21" spans="1:32" ht="19.5" customHeight="1" thickBot="1">
      <c r="A21" s="194">
        <v>49</v>
      </c>
      <c r="B21" s="220" t="str">
        <f>VLOOKUP(A21,'ばら受付'!$B$2:E95,2,1)</f>
        <v>玉城　美紀
藤井喜久子</v>
      </c>
      <c r="C21" s="193" t="str">
        <f>VLOOKUP(A21,'ばら受付'!$B$2:E95,3,1)</f>
        <v>(兵)</v>
      </c>
      <c r="D21" s="193" t="str">
        <f>VLOOKUP(A21,'ばら受付'!$B$2:E95,4,1)</f>
        <v>宮っ子</v>
      </c>
      <c r="E21" s="58"/>
      <c r="F21" s="58"/>
      <c r="G21" s="58"/>
      <c r="H21" s="58"/>
      <c r="I21" s="58"/>
      <c r="J21" s="58"/>
      <c r="K21" s="60"/>
      <c r="L21" s="60"/>
      <c r="M21" s="60"/>
      <c r="N21" s="62"/>
      <c r="O21" s="174"/>
      <c r="P21" s="60"/>
      <c r="Q21" s="60"/>
      <c r="R21" s="61"/>
      <c r="S21" s="66"/>
      <c r="T21" s="65"/>
      <c r="U21" s="66"/>
      <c r="V21" s="66"/>
      <c r="W21" s="66"/>
      <c r="X21" s="66"/>
      <c r="Y21" s="192" t="str">
        <f>VLOOKUP(AB21,'ばら受付'!$B$2:E95,2,1)</f>
        <v>米田真由美
山本　朱美</v>
      </c>
      <c r="Z21" s="193" t="str">
        <f>VLOOKUP(AB21,'ばら受付'!$B$2:E95,3,1)</f>
        <v>(大)</v>
      </c>
      <c r="AA21" s="193" t="str">
        <f>VLOOKUP(AB21,'ばら受付'!$B$2:E95,4,1)</f>
        <v>堺エース</v>
      </c>
      <c r="AB21" s="194">
        <v>67</v>
      </c>
      <c r="AC21" s="191"/>
      <c r="AD21" s="192"/>
      <c r="AE21" s="191"/>
      <c r="AF21" s="192"/>
    </row>
    <row r="22" spans="1:32" ht="19.5" customHeight="1">
      <c r="A22" s="194"/>
      <c r="B22" s="220"/>
      <c r="C22" s="193"/>
      <c r="D22" s="193"/>
      <c r="E22" s="60"/>
      <c r="F22" s="61"/>
      <c r="G22" s="60"/>
      <c r="H22" s="60"/>
      <c r="I22" s="60"/>
      <c r="J22" s="62"/>
      <c r="K22" s="60"/>
      <c r="L22" s="60"/>
      <c r="M22" s="61"/>
      <c r="N22" s="89"/>
      <c r="O22" s="88"/>
      <c r="P22" s="60"/>
      <c r="Q22" s="60"/>
      <c r="R22" s="221">
        <v>2</v>
      </c>
      <c r="S22" s="221"/>
      <c r="T22" s="60"/>
      <c r="U22" s="60"/>
      <c r="V22" s="74"/>
      <c r="W22" s="74"/>
      <c r="X22" s="74"/>
      <c r="Y22" s="192"/>
      <c r="Z22" s="193"/>
      <c r="AA22" s="193"/>
      <c r="AB22" s="194"/>
      <c r="AC22" s="191"/>
      <c r="AD22" s="191"/>
      <c r="AE22" s="191"/>
      <c r="AF22" s="191"/>
    </row>
    <row r="23" spans="1:32" ht="19.5" customHeight="1" thickBot="1">
      <c r="A23" s="194">
        <v>50</v>
      </c>
      <c r="B23" s="220" t="str">
        <f>VLOOKUP(A23,'ばら受付'!$B$2:E97,2,1)</f>
        <v>松本　由里
西村　敦子</v>
      </c>
      <c r="C23" s="193" t="str">
        <f>VLOOKUP(A23,'ばら受付'!$B$2:E97,3,1)</f>
        <v>(大)
(京)</v>
      </c>
      <c r="D23" s="193" t="str">
        <f>VLOOKUP(A23,'ばら受付'!$B$2:E97,4,1)</f>
        <v>枚方春日
洛西</v>
      </c>
      <c r="E23" s="66"/>
      <c r="F23" s="65"/>
      <c r="G23" s="66"/>
      <c r="H23" s="66"/>
      <c r="I23" s="60"/>
      <c r="J23" s="67"/>
      <c r="K23" s="225">
        <v>0</v>
      </c>
      <c r="L23" s="221"/>
      <c r="M23" s="61"/>
      <c r="N23" s="89"/>
      <c r="O23" s="88"/>
      <c r="P23" s="60"/>
      <c r="Q23" s="60"/>
      <c r="R23" s="60"/>
      <c r="S23" s="58"/>
      <c r="T23" s="58"/>
      <c r="U23" s="58"/>
      <c r="V23" s="58"/>
      <c r="W23" s="58"/>
      <c r="X23" s="58"/>
      <c r="Y23" s="192" t="str">
        <f>VLOOKUP(AB23,'ばら受付'!$B$2:E97,2,1)</f>
        <v>三原　聡子
中西　純子</v>
      </c>
      <c r="Z23" s="193" t="str">
        <f>VLOOKUP(AB23,'ばら受付'!$B$2:E97,3,1)</f>
        <v>(兵)</v>
      </c>
      <c r="AA23" s="193" t="str">
        <f>VLOOKUP(AB23,'ばら受付'!$B$2:E97,4,1)</f>
        <v>今津　</v>
      </c>
      <c r="AB23" s="194">
        <v>68</v>
      </c>
      <c r="AC23" s="191"/>
      <c r="AD23" s="192"/>
      <c r="AE23" s="191"/>
      <c r="AF23" s="192"/>
    </row>
    <row r="24" spans="1:32" ht="19.5" customHeight="1">
      <c r="A24" s="194"/>
      <c r="B24" s="220"/>
      <c r="C24" s="193"/>
      <c r="D24" s="193"/>
      <c r="E24" s="60"/>
      <c r="F24" s="223">
        <v>2</v>
      </c>
      <c r="G24" s="223"/>
      <c r="H24" s="70"/>
      <c r="I24" s="74"/>
      <c r="J24" s="70"/>
      <c r="K24" s="71"/>
      <c r="L24" s="64"/>
      <c r="M24" s="61"/>
      <c r="N24" s="89"/>
      <c r="O24" s="88"/>
      <c r="P24" s="60"/>
      <c r="Q24" s="60"/>
      <c r="R24" s="63"/>
      <c r="S24" s="60"/>
      <c r="T24" s="60"/>
      <c r="U24" s="60"/>
      <c r="V24" s="61"/>
      <c r="W24" s="60"/>
      <c r="X24" s="60"/>
      <c r="Y24" s="192"/>
      <c r="Z24" s="193"/>
      <c r="AA24" s="193"/>
      <c r="AB24" s="194"/>
      <c r="AC24" s="191"/>
      <c r="AD24" s="191"/>
      <c r="AE24" s="191"/>
      <c r="AF24" s="191"/>
    </row>
    <row r="25" spans="1:32" ht="19.5" customHeight="1" thickBot="1">
      <c r="A25" s="194">
        <v>51</v>
      </c>
      <c r="B25" s="220" t="str">
        <f>VLOOKUP(A25,'ばら受付'!$B$2:E99,2,1)</f>
        <v>竹中　弓野
湯浅　幸代</v>
      </c>
      <c r="C25" s="193" t="str">
        <f>VLOOKUP(A25,'ばら受付'!$B$2:E99,3,1)</f>
        <v>(京)</v>
      </c>
      <c r="D25" s="193" t="str">
        <f>VLOOKUP(A25,'ばら受付'!$B$2:E99,4,1)</f>
        <v>ピュア</v>
      </c>
      <c r="E25" s="66"/>
      <c r="F25" s="66"/>
      <c r="G25" s="66"/>
      <c r="H25" s="65"/>
      <c r="I25" s="60"/>
      <c r="J25" s="65"/>
      <c r="K25" s="61"/>
      <c r="L25" s="60"/>
      <c r="M25" s="61"/>
      <c r="N25" s="89"/>
      <c r="O25" s="88"/>
      <c r="P25" s="60"/>
      <c r="Q25" s="60"/>
      <c r="R25" s="77"/>
      <c r="S25" s="66"/>
      <c r="T25" s="66"/>
      <c r="U25" s="66"/>
      <c r="V25" s="65"/>
      <c r="W25" s="66"/>
      <c r="X25" s="66"/>
      <c r="Y25" s="192" t="str">
        <f>VLOOKUP(AB25,'ばら受付'!$B$2:E99,2,1)</f>
        <v>山本　　恵
坂田　厚子</v>
      </c>
      <c r="Z25" s="193" t="str">
        <f>VLOOKUP(AB25,'ばら受付'!$B$2:E99,3,1)</f>
        <v>(大)</v>
      </c>
      <c r="AA25" s="193" t="str">
        <f>VLOOKUP(AB25,'ばら受付'!$B$2:E99,4,1)</f>
        <v>交野ソフトテニス
寝屋川</v>
      </c>
      <c r="AB25" s="194">
        <v>69</v>
      </c>
      <c r="AC25" s="191"/>
      <c r="AD25" s="192"/>
      <c r="AE25" s="191"/>
      <c r="AF25" s="192"/>
    </row>
    <row r="26" spans="1:32" ht="19.5" customHeight="1" thickBot="1">
      <c r="A26" s="194"/>
      <c r="B26" s="220"/>
      <c r="C26" s="193"/>
      <c r="D26" s="193"/>
      <c r="E26" s="59"/>
      <c r="F26" s="59"/>
      <c r="G26" s="59"/>
      <c r="H26" s="223">
        <v>3</v>
      </c>
      <c r="I26" s="223"/>
      <c r="J26" s="221">
        <v>2</v>
      </c>
      <c r="K26" s="226"/>
      <c r="L26" s="230">
        <v>3</v>
      </c>
      <c r="M26" s="226"/>
      <c r="N26" s="63"/>
      <c r="O26" s="88"/>
      <c r="P26" s="60"/>
      <c r="Q26" s="63"/>
      <c r="R26" s="81"/>
      <c r="S26" s="60"/>
      <c r="T26" s="70"/>
      <c r="U26" s="60"/>
      <c r="V26" s="223">
        <v>2</v>
      </c>
      <c r="W26" s="223"/>
      <c r="X26" s="60"/>
      <c r="Y26" s="192"/>
      <c r="Z26" s="193"/>
      <c r="AA26" s="193"/>
      <c r="AB26" s="194"/>
      <c r="AC26" s="191"/>
      <c r="AD26" s="191"/>
      <c r="AE26" s="191"/>
      <c r="AF26" s="191"/>
    </row>
    <row r="27" spans="1:32" ht="19.5" customHeight="1">
      <c r="A27" s="194">
        <v>52</v>
      </c>
      <c r="B27" s="220" t="str">
        <f>VLOOKUP(A27,'ばら受付'!$B$2:E101,2,1)</f>
        <v>重田　理恵
上門美登利</v>
      </c>
      <c r="C27" s="193" t="str">
        <f>VLOOKUP(A27,'ばら受付'!$B$2:E101,3,1)</f>
        <v>(滋)</v>
      </c>
      <c r="D27" s="193" t="str">
        <f>VLOOKUP(A27,'ばら受付'!$B$2:E101,4,1)</f>
        <v>八幡レディース
大津なでしこ</v>
      </c>
      <c r="E27" s="66"/>
      <c r="F27" s="60"/>
      <c r="G27" s="66"/>
      <c r="H27" s="66"/>
      <c r="I27" s="59"/>
      <c r="J27" s="221">
        <v>0</v>
      </c>
      <c r="K27" s="222"/>
      <c r="L27" s="73"/>
      <c r="M27" s="94"/>
      <c r="N27" s="63"/>
      <c r="O27" s="88"/>
      <c r="P27" s="60"/>
      <c r="Q27" s="63"/>
      <c r="R27" s="61"/>
      <c r="S27" s="66"/>
      <c r="T27" s="65"/>
      <c r="U27" s="66"/>
      <c r="V27" s="66"/>
      <c r="W27" s="66"/>
      <c r="X27" s="66"/>
      <c r="Y27" s="192" t="str">
        <f>VLOOKUP(AB27,'ばら受付'!$B$2:E101,2,1)</f>
        <v>豊田佐千子
岩井真理子</v>
      </c>
      <c r="Z27" s="193" t="str">
        <f>VLOOKUP(AB27,'ばら受付'!$B$2:E101,3,1)</f>
        <v>(京)</v>
      </c>
      <c r="AA27" s="193" t="str">
        <f>VLOOKUP(AB27,'ばら受付'!$B$2:E101,4,1)</f>
        <v>京都女子</v>
      </c>
      <c r="AB27" s="194">
        <v>70</v>
      </c>
      <c r="AC27" s="191"/>
      <c r="AD27" s="192"/>
      <c r="AE27" s="191"/>
      <c r="AF27" s="191"/>
    </row>
    <row r="28" spans="1:32" ht="19.5" customHeight="1" thickBot="1">
      <c r="A28" s="194"/>
      <c r="B28" s="220"/>
      <c r="C28" s="193"/>
      <c r="D28" s="193"/>
      <c r="E28" s="74"/>
      <c r="F28" s="70"/>
      <c r="G28" s="60"/>
      <c r="H28" s="60"/>
      <c r="I28" s="74"/>
      <c r="J28" s="70"/>
      <c r="K28" s="63"/>
      <c r="L28" s="61"/>
      <c r="M28" s="61"/>
      <c r="N28" s="63"/>
      <c r="O28" s="88"/>
      <c r="P28" s="60"/>
      <c r="Q28" s="63"/>
      <c r="R28" s="225">
        <v>2</v>
      </c>
      <c r="S28" s="221"/>
      <c r="T28" s="223">
        <v>0</v>
      </c>
      <c r="U28" s="223"/>
      <c r="V28" s="74"/>
      <c r="W28" s="74"/>
      <c r="X28" s="60"/>
      <c r="Y28" s="192"/>
      <c r="Z28" s="193"/>
      <c r="AA28" s="193"/>
      <c r="AB28" s="194"/>
      <c r="AC28" s="191"/>
      <c r="AD28" s="191"/>
      <c r="AE28" s="191"/>
      <c r="AF28" s="191"/>
    </row>
    <row r="29" spans="1:32" ht="19.5" customHeight="1" thickBot="1">
      <c r="A29" s="194">
        <v>53</v>
      </c>
      <c r="B29" s="220" t="str">
        <f>VLOOKUP(A29,'ばら受付'!$B$2:E103,2,1)</f>
        <v>市橋　恵子
下村　一女</v>
      </c>
      <c r="C29" s="193" t="str">
        <f>VLOOKUP(A29,'ばら受付'!$B$2:E103,3,1)</f>
        <v>(京)</v>
      </c>
      <c r="D29" s="193" t="str">
        <f>VLOOKUP(A29,'ばら受付'!$B$2:E103,4,1)</f>
        <v>ピノキオ</v>
      </c>
      <c r="E29" s="66"/>
      <c r="F29" s="65"/>
      <c r="G29" s="66"/>
      <c r="H29" s="224">
        <v>0</v>
      </c>
      <c r="I29" s="224"/>
      <c r="J29" s="61"/>
      <c r="K29" s="90"/>
      <c r="L29" s="61"/>
      <c r="M29" s="61"/>
      <c r="N29" s="63"/>
      <c r="O29" s="88"/>
      <c r="P29" s="63"/>
      <c r="Q29" s="81"/>
      <c r="R29" s="230">
        <v>1</v>
      </c>
      <c r="S29" s="221"/>
      <c r="T29" s="60"/>
      <c r="U29" s="66"/>
      <c r="V29" s="66"/>
      <c r="W29" s="66"/>
      <c r="X29" s="66"/>
      <c r="Y29" s="192" t="str">
        <f>VLOOKUP(AB29,'ばら受付'!$B$2:E103,2,1)</f>
        <v>藤原美智代
平野　敬子</v>
      </c>
      <c r="Z29" s="193" t="str">
        <f>VLOOKUP(AB29,'ばら受付'!$B$2:E103,3,1)</f>
        <v>(滋)</v>
      </c>
      <c r="AA29" s="193" t="str">
        <f>VLOOKUP(AB29,'ばら受付'!$B$2:E103,4,1)</f>
        <v>甲賀レディース</v>
      </c>
      <c r="AB29" s="194">
        <v>71</v>
      </c>
      <c r="AC29" s="191"/>
      <c r="AD29" s="192"/>
      <c r="AE29" s="191"/>
      <c r="AF29" s="192"/>
    </row>
    <row r="30" spans="1:32" ht="19.5" customHeight="1">
      <c r="A30" s="194"/>
      <c r="B30" s="220"/>
      <c r="C30" s="193"/>
      <c r="D30" s="193"/>
      <c r="E30" s="60"/>
      <c r="F30" s="223">
        <v>2</v>
      </c>
      <c r="G30" s="223"/>
      <c r="H30" s="70"/>
      <c r="I30" s="74"/>
      <c r="J30" s="86"/>
      <c r="K30" s="91"/>
      <c r="L30" s="61"/>
      <c r="M30" s="94"/>
      <c r="N30" s="63"/>
      <c r="O30" s="88"/>
      <c r="P30" s="63"/>
      <c r="Q30" s="61"/>
      <c r="R30" s="61"/>
      <c r="S30" s="75"/>
      <c r="T30" s="74"/>
      <c r="U30" s="60"/>
      <c r="V30" s="61"/>
      <c r="W30" s="60"/>
      <c r="X30" s="60"/>
      <c r="Y30" s="192"/>
      <c r="Z30" s="193"/>
      <c r="AA30" s="193"/>
      <c r="AB30" s="194"/>
      <c r="AC30" s="191"/>
      <c r="AD30" s="191"/>
      <c r="AE30" s="191"/>
      <c r="AF30" s="191"/>
    </row>
    <row r="31" spans="1:32" ht="19.5" customHeight="1" thickBot="1">
      <c r="A31" s="194">
        <v>54</v>
      </c>
      <c r="B31" s="220" t="str">
        <f>VLOOKUP(A31,'ばら受付'!$B$2:E105,2,1)</f>
        <v>島田　珠美
小山　智枝</v>
      </c>
      <c r="C31" s="193" t="str">
        <f>VLOOKUP(A31,'ばら受付'!$B$2:E105,3,1)</f>
        <v>(大)</v>
      </c>
      <c r="D31" s="193" t="str">
        <f>VLOOKUP(A31,'ばら受付'!$B$2:E105,4,1)</f>
        <v>大阪ＯＢ軟庭会</v>
      </c>
      <c r="E31" s="58"/>
      <c r="F31" s="58"/>
      <c r="G31" s="58"/>
      <c r="H31" s="84"/>
      <c r="I31" s="85"/>
      <c r="J31" s="77"/>
      <c r="K31" s="60"/>
      <c r="L31" s="61"/>
      <c r="M31" s="94"/>
      <c r="N31" s="63"/>
      <c r="O31" s="88"/>
      <c r="P31" s="63"/>
      <c r="Q31" s="60"/>
      <c r="R31" s="82"/>
      <c r="S31" s="66"/>
      <c r="T31" s="224">
        <v>0</v>
      </c>
      <c r="U31" s="224"/>
      <c r="V31" s="65"/>
      <c r="W31" s="66"/>
      <c r="X31" s="66"/>
      <c r="Y31" s="192" t="str">
        <f>VLOOKUP(AB31,'ばら受付'!$B$2:E105,2,1)</f>
        <v>篠原美恵子
岡野　仁美</v>
      </c>
      <c r="Z31" s="193" t="str">
        <f>VLOOKUP(AB31,'ばら受付'!$B$2:E105,3,1)</f>
        <v>(京)</v>
      </c>
      <c r="AA31" s="193" t="str">
        <f>VLOOKUP(AB31,'ばら受付'!$B$2:E105,4,1)</f>
        <v>宇治</v>
      </c>
      <c r="AB31" s="194">
        <v>72</v>
      </c>
      <c r="AC31" s="191"/>
      <c r="AD31" s="192"/>
      <c r="AE31" s="191"/>
      <c r="AF31" s="192"/>
    </row>
    <row r="32" spans="1:32" ht="19.5" customHeight="1" thickBot="1">
      <c r="A32" s="194"/>
      <c r="B32" s="220"/>
      <c r="C32" s="193"/>
      <c r="D32" s="193"/>
      <c r="E32" s="60"/>
      <c r="F32" s="60"/>
      <c r="G32" s="60"/>
      <c r="H32" s="60"/>
      <c r="I32" s="60"/>
      <c r="J32" s="60"/>
      <c r="K32" s="60"/>
      <c r="L32" s="61"/>
      <c r="M32" s="82"/>
      <c r="N32" s="63"/>
      <c r="O32" s="88"/>
      <c r="P32" s="63"/>
      <c r="Q32" s="225">
        <v>0</v>
      </c>
      <c r="R32" s="222"/>
      <c r="S32" s="60"/>
      <c r="T32" s="61"/>
      <c r="U32" s="60"/>
      <c r="V32" s="223">
        <v>2</v>
      </c>
      <c r="W32" s="223"/>
      <c r="X32" s="60"/>
      <c r="Y32" s="192"/>
      <c r="Z32" s="193"/>
      <c r="AA32" s="193"/>
      <c r="AB32" s="194"/>
      <c r="AC32" s="191"/>
      <c r="AD32" s="191"/>
      <c r="AE32" s="191"/>
      <c r="AF32" s="191"/>
    </row>
    <row r="33" spans="1:32" ht="19.5" customHeight="1" thickBot="1">
      <c r="A33" s="194">
        <v>55</v>
      </c>
      <c r="B33" s="220" t="str">
        <f>VLOOKUP(A33,'ばら受付'!$B$2:E107,2,1)</f>
        <v>蜂谷　直美
田中　一美</v>
      </c>
      <c r="C33" s="193" t="str">
        <f>VLOOKUP(A33,'ばら受付'!$B$2:E107,3,1)</f>
        <v>(大)</v>
      </c>
      <c r="D33" s="193" t="str">
        <f>VLOOKUP(A33,'ばら受付'!$B$2:E107,4,1)</f>
        <v>枚方ＳＴＣ
富田林レディース</v>
      </c>
      <c r="E33" s="58"/>
      <c r="F33" s="58"/>
      <c r="G33" s="58"/>
      <c r="H33" s="58"/>
      <c r="I33" s="58"/>
      <c r="J33" s="58"/>
      <c r="K33" s="60"/>
      <c r="L33" s="63"/>
      <c r="M33" s="225">
        <v>1</v>
      </c>
      <c r="N33" s="222"/>
      <c r="O33" s="88"/>
      <c r="P33" s="63"/>
      <c r="Q33" s="60"/>
      <c r="R33" s="63"/>
      <c r="S33" s="68"/>
      <c r="T33" s="84"/>
      <c r="U33" s="58"/>
      <c r="V33" s="58"/>
      <c r="W33" s="58"/>
      <c r="X33" s="58"/>
      <c r="Y33" s="192" t="str">
        <f>VLOOKUP(AB33,'ばら受付'!$B$2:E107,2,1)</f>
        <v>服部　直美
松尾　朋美</v>
      </c>
      <c r="Z33" s="193" t="str">
        <f>VLOOKUP(AB33,'ばら受付'!$B$2:E107,3,1)</f>
        <v>(大)</v>
      </c>
      <c r="AA33" s="193" t="str">
        <f>VLOOKUP(AB33,'ばら受付'!$B$2:E107,4,1)</f>
        <v>枚方ＳＴＣ</v>
      </c>
      <c r="AB33" s="194">
        <v>73</v>
      </c>
      <c r="AC33" s="191"/>
      <c r="AD33" s="192"/>
      <c r="AE33" s="191"/>
      <c r="AF33" s="192"/>
    </row>
    <row r="34" spans="1:32" ht="19.5" customHeight="1" thickBot="1">
      <c r="A34" s="194"/>
      <c r="B34" s="220"/>
      <c r="C34" s="193"/>
      <c r="D34" s="193"/>
      <c r="E34" s="60"/>
      <c r="F34" s="61"/>
      <c r="G34" s="60"/>
      <c r="H34" s="60"/>
      <c r="I34" s="60"/>
      <c r="J34" s="62"/>
      <c r="K34" s="60"/>
      <c r="L34" s="63"/>
      <c r="M34" s="60"/>
      <c r="N34" s="63"/>
      <c r="O34" s="88"/>
      <c r="P34" s="77"/>
      <c r="Q34" s="60"/>
      <c r="R34" s="60"/>
      <c r="S34" s="60"/>
      <c r="T34" s="60"/>
      <c r="U34" s="60"/>
      <c r="V34" s="60"/>
      <c r="W34" s="60"/>
      <c r="X34" s="60"/>
      <c r="Y34" s="192"/>
      <c r="Z34" s="193"/>
      <c r="AA34" s="193"/>
      <c r="AB34" s="194"/>
      <c r="AC34" s="191"/>
      <c r="AD34" s="191"/>
      <c r="AE34" s="191"/>
      <c r="AF34" s="191"/>
    </row>
    <row r="35" spans="1:32" ht="19.5" customHeight="1" thickBot="1">
      <c r="A35" s="194">
        <v>56</v>
      </c>
      <c r="B35" s="220" t="str">
        <f>VLOOKUP(A35,'ばら受付'!$B$2:E109,2,1)</f>
        <v>向井瑳智子
牧村由美子</v>
      </c>
      <c r="C35" s="193" t="str">
        <f>VLOOKUP(A35,'ばら受付'!$B$2:E109,3,1)</f>
        <v>(奈)</v>
      </c>
      <c r="D35" s="193" t="str">
        <f>VLOOKUP(A35,'ばら受付'!$B$2:E109,4,1)</f>
        <v>若草</v>
      </c>
      <c r="E35" s="66"/>
      <c r="F35" s="65"/>
      <c r="G35" s="66"/>
      <c r="H35" s="66"/>
      <c r="I35" s="60"/>
      <c r="J35" s="67"/>
      <c r="K35" s="68"/>
      <c r="L35" s="77"/>
      <c r="M35" s="60"/>
      <c r="N35" s="63"/>
      <c r="O35" s="60"/>
      <c r="P35" s="81"/>
      <c r="Q35" s="64"/>
      <c r="R35" s="60"/>
      <c r="S35" s="58"/>
      <c r="T35" s="58"/>
      <c r="U35" s="58"/>
      <c r="V35" s="58"/>
      <c r="W35" s="58"/>
      <c r="X35" s="58"/>
      <c r="Y35" s="192" t="str">
        <f>VLOOKUP(AB35,'ばら受付'!$B$2:E109,2,1)</f>
        <v>青木　智子
村上維久子</v>
      </c>
      <c r="Z35" s="193" t="str">
        <f>VLOOKUP(AB35,'ばら受付'!$B$2:E109,3,1)</f>
        <v>(大)</v>
      </c>
      <c r="AA35" s="193" t="str">
        <f>VLOOKUP(AB35,'ばら受付'!$B$2:E109,4,1)</f>
        <v>箕面サングリーン
ファニー</v>
      </c>
      <c r="AB35" s="194">
        <v>74</v>
      </c>
      <c r="AC35" s="191"/>
      <c r="AD35" s="192"/>
      <c r="AE35" s="191"/>
      <c r="AF35" s="191"/>
    </row>
    <row r="36" spans="1:32" ht="19.5" customHeight="1">
      <c r="A36" s="194"/>
      <c r="B36" s="220"/>
      <c r="C36" s="193"/>
      <c r="D36" s="193"/>
      <c r="E36" s="60"/>
      <c r="F36" s="223">
        <v>3</v>
      </c>
      <c r="G36" s="223"/>
      <c r="H36" s="70"/>
      <c r="I36" s="74"/>
      <c r="J36" s="70"/>
      <c r="K36" s="64"/>
      <c r="L36" s="60"/>
      <c r="M36" s="60"/>
      <c r="N36" s="63"/>
      <c r="O36" s="60"/>
      <c r="P36" s="61"/>
      <c r="Q36" s="60"/>
      <c r="R36" s="63"/>
      <c r="S36" s="60"/>
      <c r="T36" s="60"/>
      <c r="U36" s="60"/>
      <c r="V36" s="61"/>
      <c r="W36" s="60"/>
      <c r="X36" s="60"/>
      <c r="Y36" s="192"/>
      <c r="Z36" s="193"/>
      <c r="AA36" s="193"/>
      <c r="AB36" s="194"/>
      <c r="AC36" s="191"/>
      <c r="AD36" s="191"/>
      <c r="AE36" s="191"/>
      <c r="AF36" s="191"/>
    </row>
    <row r="37" spans="1:32" ht="19.5" customHeight="1" thickBot="1">
      <c r="A37" s="194">
        <v>57</v>
      </c>
      <c r="B37" s="220" t="str">
        <f>VLOOKUP(A37,'ばら受付'!$B$2:E111,2,1)</f>
        <v>塩見　紀子
小出　厚美</v>
      </c>
      <c r="C37" s="193" t="str">
        <f>VLOOKUP(A37,'ばら受付'!$B$2:E111,3,1)</f>
        <v>(京)</v>
      </c>
      <c r="D37" s="193" t="str">
        <f>VLOOKUP(A37,'ばら受付'!$B$2:E111,4,1)</f>
        <v>嵯峨
若竹</v>
      </c>
      <c r="E37" s="66"/>
      <c r="F37" s="66"/>
      <c r="G37" s="66"/>
      <c r="H37" s="65"/>
      <c r="I37" s="60"/>
      <c r="J37" s="65"/>
      <c r="K37" s="60"/>
      <c r="L37" s="60"/>
      <c r="M37" s="60"/>
      <c r="N37" s="63"/>
      <c r="O37" s="60"/>
      <c r="P37" s="61"/>
      <c r="Q37" s="85"/>
      <c r="R37" s="77"/>
      <c r="S37" s="66"/>
      <c r="T37" s="224">
        <v>0</v>
      </c>
      <c r="U37" s="224"/>
      <c r="V37" s="65"/>
      <c r="W37" s="66"/>
      <c r="X37" s="66"/>
      <c r="Y37" s="192" t="str">
        <f>VLOOKUP(AB37,'ばら受付'!$B$2:E111,2,1)</f>
        <v>沢井　幸子
瓜生　正美</v>
      </c>
      <c r="Z37" s="193" t="str">
        <f>VLOOKUP(AB37,'ばら受付'!$B$2:E111,3,1)</f>
        <v>(京)</v>
      </c>
      <c r="AA37" s="193" t="str">
        <f>VLOOKUP(AB37,'ばら受付'!$B$2:E111,4,1)</f>
        <v>クレッシェンド
オールかめおか</v>
      </c>
      <c r="AB37" s="194">
        <v>75</v>
      </c>
      <c r="AC37" s="191"/>
      <c r="AD37" s="192"/>
      <c r="AE37" s="191"/>
      <c r="AF37" s="192"/>
    </row>
    <row r="38" spans="1:32" ht="19.5" customHeight="1">
      <c r="A38" s="194"/>
      <c r="B38" s="220"/>
      <c r="C38" s="193"/>
      <c r="D38" s="193"/>
      <c r="E38" s="59"/>
      <c r="F38" s="59"/>
      <c r="G38" s="59"/>
      <c r="H38" s="223">
        <v>3</v>
      </c>
      <c r="I38" s="223"/>
      <c r="J38" s="221">
        <v>1</v>
      </c>
      <c r="K38" s="221"/>
      <c r="L38" s="60"/>
      <c r="M38" s="60"/>
      <c r="N38" s="63"/>
      <c r="O38" s="60"/>
      <c r="P38" s="221">
        <v>0</v>
      </c>
      <c r="Q38" s="221"/>
      <c r="R38" s="61"/>
      <c r="S38" s="64"/>
      <c r="T38" s="70"/>
      <c r="U38" s="60"/>
      <c r="V38" s="223">
        <v>0</v>
      </c>
      <c r="W38" s="223"/>
      <c r="X38" s="60"/>
      <c r="Y38" s="192"/>
      <c r="Z38" s="193"/>
      <c r="AA38" s="193"/>
      <c r="AB38" s="194"/>
      <c r="AC38" s="191"/>
      <c r="AD38" s="191"/>
      <c r="AE38" s="191"/>
      <c r="AF38" s="191"/>
    </row>
    <row r="39" spans="1:32" ht="19.5" customHeight="1">
      <c r="A39" s="197"/>
      <c r="B39" s="199"/>
      <c r="C39" s="192"/>
      <c r="D39" s="235"/>
      <c r="E39" s="60"/>
      <c r="F39" s="60"/>
      <c r="G39" s="60"/>
      <c r="H39" s="60"/>
      <c r="I39" s="59"/>
      <c r="J39" s="60"/>
      <c r="K39" s="60"/>
      <c r="L39" s="60"/>
      <c r="M39" s="60"/>
      <c r="N39" s="63"/>
      <c r="O39" s="60"/>
      <c r="P39" s="60"/>
      <c r="Q39" s="60"/>
      <c r="R39" s="177"/>
      <c r="S39" s="66"/>
      <c r="T39" s="65"/>
      <c r="U39" s="66"/>
      <c r="V39" s="66"/>
      <c r="W39" s="66"/>
      <c r="X39" s="66"/>
      <c r="Y39" s="192" t="str">
        <f>VLOOKUP(AB39,'ばら受付'!$B$2:E113,2,1)</f>
        <v>大久保晴代
中尾ひろみ</v>
      </c>
      <c r="Z39" s="193" t="str">
        <f>VLOOKUP(AB39,'ばら受付'!$B$2:E113,3,1)</f>
        <v>(奈)</v>
      </c>
      <c r="AA39" s="193" t="str">
        <f>VLOOKUP(AB39,'ばら受付'!$B$2:E113,4,1)</f>
        <v>若草</v>
      </c>
      <c r="AB39" s="194">
        <v>76</v>
      </c>
      <c r="AC39" s="191"/>
      <c r="AD39" s="192"/>
      <c r="AE39" s="191"/>
      <c r="AF39" s="192"/>
    </row>
    <row r="40" spans="1:32" ht="19.5" customHeight="1">
      <c r="A40" s="197"/>
      <c r="B40" s="199"/>
      <c r="C40" s="192"/>
      <c r="D40" s="235"/>
      <c r="E40" s="60"/>
      <c r="F40" s="60"/>
      <c r="G40" s="60"/>
      <c r="H40" s="60"/>
      <c r="I40" s="60"/>
      <c r="J40" s="60"/>
      <c r="K40" s="60"/>
      <c r="L40" s="60"/>
      <c r="M40" s="60"/>
      <c r="N40" s="63"/>
      <c r="O40" s="60"/>
      <c r="P40" s="60"/>
      <c r="Q40" s="60"/>
      <c r="R40" s="236">
        <v>0</v>
      </c>
      <c r="S40" s="236"/>
      <c r="T40" s="178"/>
      <c r="U40" s="178"/>
      <c r="V40" s="178"/>
      <c r="W40" s="178"/>
      <c r="X40" s="178"/>
      <c r="Y40" s="192"/>
      <c r="Z40" s="193"/>
      <c r="AA40" s="193"/>
      <c r="AB40" s="194"/>
      <c r="AC40" s="191"/>
      <c r="AD40" s="191"/>
      <c r="AE40" s="191"/>
      <c r="AF40" s="191"/>
    </row>
    <row r="41" spans="1:32" ht="19.5" customHeight="1" thickBot="1">
      <c r="A41" s="189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  <c r="O41" s="1"/>
      <c r="P41" s="1"/>
      <c r="Q41" s="1"/>
      <c r="R41" s="27"/>
      <c r="S41" s="27"/>
      <c r="T41" s="27"/>
      <c r="U41" s="27"/>
      <c r="V41" s="27"/>
      <c r="W41" s="1"/>
      <c r="X41" s="1"/>
      <c r="Y41" s="199"/>
      <c r="Z41" s="192"/>
      <c r="AA41" s="192"/>
      <c r="AB41" s="191"/>
      <c r="AC41" s="191"/>
      <c r="AD41" s="192"/>
      <c r="AE41" s="191"/>
      <c r="AF41" s="192"/>
    </row>
    <row r="42" spans="1:32" ht="19.5" customHeight="1">
      <c r="A42" s="30"/>
      <c r="E42" s="1"/>
      <c r="F42" s="1"/>
      <c r="G42" s="1"/>
      <c r="H42" s="1"/>
      <c r="I42" s="1"/>
      <c r="J42" s="1"/>
      <c r="K42" s="1"/>
      <c r="L42" s="1"/>
      <c r="M42" s="169"/>
      <c r="N42" s="169"/>
      <c r="O42" s="169"/>
      <c r="P42" s="169"/>
      <c r="Q42" s="1"/>
      <c r="R42" s="27"/>
      <c r="S42" s="27"/>
      <c r="T42" s="27"/>
      <c r="U42" s="27"/>
      <c r="V42" s="27"/>
      <c r="W42" s="1"/>
      <c r="X42" s="1"/>
      <c r="Y42" s="199"/>
      <c r="Z42" s="192"/>
      <c r="AA42" s="192"/>
      <c r="AB42" s="191"/>
      <c r="AC42" s="191"/>
      <c r="AD42" s="191"/>
      <c r="AE42" s="191"/>
      <c r="AF42" s="191"/>
    </row>
    <row r="43" spans="1:24" ht="19.5" customHeight="1">
      <c r="A43" s="3"/>
      <c r="B43" s="192"/>
      <c r="C43" s="192"/>
      <c r="D43" s="192"/>
      <c r="E43" s="1"/>
      <c r="F43" s="1"/>
      <c r="G43" s="1"/>
      <c r="H43" s="1"/>
      <c r="I43" s="1"/>
      <c r="J43" s="1"/>
      <c r="K43" s="1"/>
      <c r="L43" s="1"/>
      <c r="M43" s="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9.5" customHeight="1">
      <c r="A44" s="3"/>
      <c r="B44" s="192"/>
      <c r="C44" s="192"/>
      <c r="D44" s="192"/>
      <c r="E44" s="2"/>
      <c r="F44" s="2"/>
      <c r="G44" s="2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32" ht="19.5" customHeight="1">
      <c r="A45" s="191"/>
      <c r="B45" s="192"/>
      <c r="C45" s="192"/>
      <c r="D45" s="19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B45" s="191"/>
      <c r="AC45" s="191"/>
      <c r="AD45" s="192"/>
      <c r="AE45" s="191"/>
      <c r="AF45" s="192"/>
    </row>
    <row r="46" spans="1:32" ht="19.5" customHeight="1">
      <c r="A46" s="191"/>
      <c r="B46" s="192"/>
      <c r="C46" s="192"/>
      <c r="D46" s="19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1"/>
      <c r="Z46" s="51"/>
      <c r="AA46" s="51"/>
      <c r="AB46" s="191"/>
      <c r="AC46" s="191"/>
      <c r="AD46" s="191"/>
      <c r="AE46" s="191"/>
      <c r="AF46" s="191"/>
    </row>
    <row r="47" spans="1:32" ht="21" customHeight="1">
      <c r="A47" s="197"/>
      <c r="B47" s="199"/>
      <c r="C47" s="199"/>
      <c r="D47" s="19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99"/>
      <c r="Z47" s="199"/>
      <c r="AA47" s="199"/>
      <c r="AB47" s="197"/>
      <c r="AC47" s="197"/>
      <c r="AD47" s="192"/>
      <c r="AE47" s="191"/>
      <c r="AF47" s="192"/>
    </row>
    <row r="48" spans="1:32" ht="21" customHeight="1">
      <c r="A48" s="197"/>
      <c r="B48" s="199"/>
      <c r="C48" s="199"/>
      <c r="D48" s="19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99"/>
      <c r="Z48" s="199"/>
      <c r="AA48" s="199"/>
      <c r="AB48" s="197"/>
      <c r="AC48" s="197"/>
      <c r="AD48" s="192"/>
      <c r="AE48" s="191"/>
      <c r="AF48" s="191"/>
    </row>
    <row r="49" spans="1:32" ht="21" customHeight="1">
      <c r="A49" s="197"/>
      <c r="B49" s="199"/>
      <c r="C49" s="199"/>
      <c r="D49" s="19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99"/>
      <c r="Z49" s="199"/>
      <c r="AA49" s="199"/>
      <c r="AB49" s="197"/>
      <c r="AC49" s="197"/>
      <c r="AD49" s="192"/>
      <c r="AE49" s="191"/>
      <c r="AF49" s="192"/>
    </row>
    <row r="50" spans="1:32" ht="21" customHeight="1">
      <c r="A50" s="197"/>
      <c r="B50" s="199"/>
      <c r="C50" s="199"/>
      <c r="D50" s="19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99"/>
      <c r="Z50" s="199"/>
      <c r="AA50" s="199"/>
      <c r="AB50" s="197"/>
      <c r="AC50" s="197"/>
      <c r="AD50" s="191"/>
      <c r="AE50" s="191"/>
      <c r="AF50" s="191"/>
    </row>
    <row r="51" spans="1:32" ht="21" customHeight="1">
      <c r="A51" s="197"/>
      <c r="B51" s="199"/>
      <c r="C51" s="199"/>
      <c r="D51" s="19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99"/>
      <c r="Z51" s="199"/>
      <c r="AA51" s="199"/>
      <c r="AB51" s="197"/>
      <c r="AC51" s="197"/>
      <c r="AD51" s="192"/>
      <c r="AE51" s="191"/>
      <c r="AF51" s="192"/>
    </row>
    <row r="52" spans="1:32" ht="21" customHeight="1">
      <c r="A52" s="197"/>
      <c r="B52" s="199"/>
      <c r="C52" s="199"/>
      <c r="D52" s="19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99"/>
      <c r="Z52" s="199"/>
      <c r="AA52" s="199"/>
      <c r="AB52" s="197"/>
      <c r="AC52" s="197"/>
      <c r="AD52" s="191"/>
      <c r="AE52" s="191"/>
      <c r="AF52" s="191"/>
    </row>
    <row r="53" spans="1:32" ht="21" customHeight="1">
      <c r="A53" s="197"/>
      <c r="B53" s="199"/>
      <c r="C53" s="199"/>
      <c r="D53" s="1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99"/>
      <c r="Z53" s="199"/>
      <c r="AA53" s="199"/>
      <c r="AB53" s="197"/>
      <c r="AC53" s="197"/>
      <c r="AD53" s="192"/>
      <c r="AE53" s="191"/>
      <c r="AF53" s="191"/>
    </row>
    <row r="54" spans="1:32" ht="21" customHeight="1">
      <c r="A54" s="197"/>
      <c r="B54" s="199"/>
      <c r="C54" s="199"/>
      <c r="D54" s="1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9"/>
      <c r="Z54" s="199"/>
      <c r="AA54" s="199"/>
      <c r="AB54" s="197"/>
      <c r="AC54" s="197"/>
      <c r="AD54" s="191"/>
      <c r="AE54" s="191"/>
      <c r="AF54" s="191"/>
    </row>
    <row r="55" spans="1:32" ht="21" customHeight="1">
      <c r="A55" s="197"/>
      <c r="B55" s="199"/>
      <c r="C55" s="199"/>
      <c r="D55" s="1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99"/>
      <c r="Z55" s="199"/>
      <c r="AA55" s="199"/>
      <c r="AB55" s="197"/>
      <c r="AC55" s="197"/>
      <c r="AD55" s="192"/>
      <c r="AE55" s="191"/>
      <c r="AF55" s="192"/>
    </row>
    <row r="56" spans="1:32" ht="21" customHeight="1">
      <c r="A56" s="197"/>
      <c r="B56" s="199"/>
      <c r="C56" s="199"/>
      <c r="D56" s="19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99"/>
      <c r="Z56" s="199"/>
      <c r="AA56" s="199"/>
      <c r="AB56" s="197"/>
      <c r="AC56" s="197"/>
      <c r="AD56" s="191"/>
      <c r="AE56" s="191"/>
      <c r="AF56" s="191"/>
    </row>
    <row r="57" spans="1:32" ht="21" customHeight="1">
      <c r="A57" s="197"/>
      <c r="B57" s="199"/>
      <c r="C57" s="199"/>
      <c r="D57" s="19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9"/>
      <c r="Z57" s="199"/>
      <c r="AA57" s="199"/>
      <c r="AB57" s="197"/>
      <c r="AC57" s="197"/>
      <c r="AD57" s="192"/>
      <c r="AE57" s="191"/>
      <c r="AF57" s="191"/>
    </row>
    <row r="58" spans="1:32" ht="21" customHeight="1">
      <c r="A58" s="197"/>
      <c r="B58" s="199"/>
      <c r="C58" s="199"/>
      <c r="D58" s="19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99"/>
      <c r="Z58" s="199"/>
      <c r="AA58" s="199"/>
      <c r="AB58" s="197"/>
      <c r="AC58" s="197"/>
      <c r="AD58" s="191"/>
      <c r="AE58" s="191"/>
      <c r="AF58" s="191"/>
    </row>
    <row r="59" spans="1:32" ht="21" customHeight="1">
      <c r="A59" s="197"/>
      <c r="B59" s="199"/>
      <c r="C59" s="199"/>
      <c r="D59" s="19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99"/>
      <c r="Z59" s="199"/>
      <c r="AA59" s="199"/>
      <c r="AB59" s="197"/>
      <c r="AC59" s="197"/>
      <c r="AD59" s="192"/>
      <c r="AE59" s="191"/>
      <c r="AF59" s="191"/>
    </row>
    <row r="60" spans="1:32" ht="21" customHeight="1">
      <c r="A60" s="197"/>
      <c r="B60" s="199"/>
      <c r="C60" s="199"/>
      <c r="D60" s="19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99"/>
      <c r="Z60" s="199"/>
      <c r="AA60" s="199"/>
      <c r="AB60" s="197"/>
      <c r="AC60" s="197"/>
      <c r="AD60" s="191"/>
      <c r="AE60" s="191"/>
      <c r="AF60" s="191"/>
    </row>
    <row r="61" spans="1:32" ht="21" customHeight="1">
      <c r="A61" s="197"/>
      <c r="B61" s="199"/>
      <c r="C61" s="199"/>
      <c r="D61" s="19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99"/>
      <c r="Z61" s="199"/>
      <c r="AA61" s="199"/>
      <c r="AB61" s="197"/>
      <c r="AC61" s="197"/>
      <c r="AD61" s="192"/>
      <c r="AE61" s="191"/>
      <c r="AF61" s="192"/>
    </row>
    <row r="62" spans="1:32" ht="21" customHeight="1">
      <c r="A62" s="197"/>
      <c r="B62" s="199"/>
      <c r="C62" s="199"/>
      <c r="D62" s="19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99"/>
      <c r="Z62" s="199"/>
      <c r="AA62" s="199"/>
      <c r="AB62" s="197"/>
      <c r="AC62" s="197"/>
      <c r="AD62" s="191"/>
      <c r="AE62" s="191"/>
      <c r="AF62" s="191"/>
    </row>
    <row r="63" spans="1:32" ht="21" customHeight="1">
      <c r="A63" s="197"/>
      <c r="B63" s="199"/>
      <c r="C63" s="199"/>
      <c r="D63" s="19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99"/>
      <c r="Z63" s="199"/>
      <c r="AA63" s="199"/>
      <c r="AB63" s="197"/>
      <c r="AC63" s="197"/>
      <c r="AD63" s="192"/>
      <c r="AE63" s="191"/>
      <c r="AF63" s="191"/>
    </row>
    <row r="64" spans="1:32" ht="21" customHeight="1">
      <c r="A64" s="197"/>
      <c r="B64" s="199"/>
      <c r="C64" s="199"/>
      <c r="D64" s="19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99"/>
      <c r="Z64" s="199"/>
      <c r="AA64" s="199"/>
      <c r="AB64" s="197"/>
      <c r="AC64" s="197"/>
      <c r="AD64" s="191"/>
      <c r="AE64" s="191"/>
      <c r="AF64" s="191"/>
    </row>
    <row r="65" spans="1:32" ht="21" customHeight="1">
      <c r="A65" s="197"/>
      <c r="B65" s="199"/>
      <c r="C65" s="199"/>
      <c r="D65" s="1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99"/>
      <c r="Z65" s="199"/>
      <c r="AA65" s="199"/>
      <c r="AB65" s="197"/>
      <c r="AC65" s="197"/>
      <c r="AD65" s="192"/>
      <c r="AE65" s="191"/>
      <c r="AF65" s="191"/>
    </row>
    <row r="66" spans="1:32" ht="21" customHeight="1">
      <c r="A66" s="197"/>
      <c r="B66" s="199"/>
      <c r="C66" s="199"/>
      <c r="D66" s="19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99"/>
      <c r="Z66" s="199"/>
      <c r="AA66" s="199"/>
      <c r="AB66" s="197"/>
      <c r="AC66" s="197"/>
      <c r="AD66" s="191"/>
      <c r="AE66" s="191"/>
      <c r="AF66" s="191"/>
    </row>
    <row r="67" spans="1:32" ht="21" customHeight="1">
      <c r="A67" s="197"/>
      <c r="B67" s="199"/>
      <c r="C67" s="199"/>
      <c r="D67" s="19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99"/>
      <c r="Z67" s="199"/>
      <c r="AA67" s="199"/>
      <c r="AB67" s="197"/>
      <c r="AC67" s="197"/>
      <c r="AD67" s="192"/>
      <c r="AE67" s="191"/>
      <c r="AF67" s="192"/>
    </row>
    <row r="68" spans="1:32" ht="21" customHeight="1">
      <c r="A68" s="197"/>
      <c r="B68" s="199"/>
      <c r="C68" s="199"/>
      <c r="D68" s="19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99"/>
      <c r="Z68" s="199"/>
      <c r="AA68" s="199"/>
      <c r="AB68" s="197"/>
      <c r="AC68" s="197"/>
      <c r="AD68" s="191"/>
      <c r="AE68" s="191"/>
      <c r="AF68" s="191"/>
    </row>
    <row r="69" spans="1:32" ht="21" customHeight="1">
      <c r="A69" s="197"/>
      <c r="B69" s="199"/>
      <c r="C69" s="199"/>
      <c r="D69" s="19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99"/>
      <c r="Z69" s="199"/>
      <c r="AA69" s="199"/>
      <c r="AB69" s="197"/>
      <c r="AC69" s="197"/>
      <c r="AD69" s="192"/>
      <c r="AE69" s="191"/>
      <c r="AF69" s="191"/>
    </row>
    <row r="70" spans="1:32" ht="21" customHeight="1">
      <c r="A70" s="197"/>
      <c r="B70" s="199"/>
      <c r="C70" s="199"/>
      <c r="D70" s="19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99"/>
      <c r="Z70" s="199"/>
      <c r="AA70" s="199"/>
      <c r="AB70" s="197"/>
      <c r="AC70" s="197"/>
      <c r="AD70" s="191"/>
      <c r="AE70" s="191"/>
      <c r="AF70" s="191"/>
    </row>
    <row r="71" spans="1:32" ht="21" customHeight="1">
      <c r="A71" s="197"/>
      <c r="B71" s="199"/>
      <c r="C71" s="199"/>
      <c r="D71" s="19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99"/>
      <c r="Z71" s="199"/>
      <c r="AA71" s="199"/>
      <c r="AB71" s="197"/>
      <c r="AC71" s="197"/>
      <c r="AD71" s="192"/>
      <c r="AE71" s="197"/>
      <c r="AF71" s="192"/>
    </row>
    <row r="72" spans="1:32" ht="21" customHeight="1">
      <c r="A72" s="197"/>
      <c r="B72" s="199"/>
      <c r="C72" s="199"/>
      <c r="D72" s="19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99"/>
      <c r="Z72" s="199"/>
      <c r="AA72" s="199"/>
      <c r="AB72" s="197"/>
      <c r="AC72" s="197"/>
      <c r="AD72" s="191"/>
      <c r="AE72" s="197"/>
      <c r="AF72" s="191"/>
    </row>
    <row r="73" spans="1:32" ht="21" customHeight="1">
      <c r="A73" s="197"/>
      <c r="B73" s="199"/>
      <c r="C73" s="199"/>
      <c r="D73" s="19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9"/>
      <c r="Z73" s="199"/>
      <c r="AA73" s="199"/>
      <c r="AB73" s="197"/>
      <c r="AC73" s="197"/>
      <c r="AD73" s="192"/>
      <c r="AE73" s="191"/>
      <c r="AF73" s="192"/>
    </row>
    <row r="74" spans="1:32" ht="21" customHeight="1">
      <c r="A74" s="197"/>
      <c r="B74" s="199"/>
      <c r="C74" s="199"/>
      <c r="D74" s="19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99"/>
      <c r="Z74" s="199"/>
      <c r="AA74" s="199"/>
      <c r="AB74" s="197"/>
      <c r="AC74" s="197"/>
      <c r="AD74" s="191"/>
      <c r="AE74" s="191"/>
      <c r="AF74" s="191"/>
    </row>
    <row r="75" spans="1:32" ht="18.75" customHeight="1">
      <c r="A75" s="197"/>
      <c r="B75" s="199"/>
      <c r="C75" s="199"/>
      <c r="D75" s="19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99"/>
      <c r="Z75" s="199"/>
      <c r="AA75" s="199"/>
      <c r="AB75" s="197"/>
      <c r="AC75" s="197"/>
      <c r="AD75" s="192"/>
      <c r="AE75" s="191"/>
      <c r="AF75" s="191"/>
    </row>
    <row r="76" spans="1:32" ht="18.75" customHeight="1">
      <c r="A76" s="197"/>
      <c r="B76" s="199"/>
      <c r="C76" s="199"/>
      <c r="D76" s="19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99"/>
      <c r="Z76" s="199"/>
      <c r="AA76" s="199"/>
      <c r="AB76" s="197"/>
      <c r="AC76" s="197"/>
      <c r="AD76" s="191"/>
      <c r="AE76" s="191"/>
      <c r="AF76" s="191"/>
    </row>
    <row r="77" spans="1:32" ht="18.75" customHeight="1">
      <c r="A77" s="197"/>
      <c r="B77" s="199"/>
      <c r="C77" s="199"/>
      <c r="D77" s="19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99"/>
      <c r="Z77" s="199"/>
      <c r="AA77" s="199"/>
      <c r="AB77" s="197"/>
      <c r="AC77" s="197"/>
      <c r="AD77" s="192"/>
      <c r="AE77" s="191"/>
      <c r="AF77" s="191"/>
    </row>
    <row r="78" spans="1:32" ht="18.75" customHeight="1">
      <c r="A78" s="197"/>
      <c r="B78" s="199"/>
      <c r="C78" s="199"/>
      <c r="D78" s="19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99"/>
      <c r="Z78" s="199"/>
      <c r="AA78" s="199"/>
      <c r="AB78" s="197"/>
      <c r="AC78" s="197"/>
      <c r="AD78" s="191"/>
      <c r="AE78" s="191"/>
      <c r="AF78" s="191"/>
    </row>
    <row r="79" spans="1:32" ht="18.75" customHeight="1">
      <c r="A79" s="197"/>
      <c r="B79" s="199"/>
      <c r="C79" s="199"/>
      <c r="D79" s="199"/>
      <c r="E79" s="1"/>
      <c r="F79" s="1"/>
      <c r="G79" s="1"/>
      <c r="H79" s="1"/>
      <c r="I79" s="1"/>
      <c r="J79" s="1"/>
      <c r="K79" s="27"/>
      <c r="L79" s="2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99"/>
      <c r="Z79" s="199"/>
      <c r="AA79" s="199"/>
      <c r="AB79" s="197"/>
      <c r="AC79" s="197"/>
      <c r="AD79" s="192"/>
      <c r="AE79" s="192"/>
      <c r="AF79" s="192"/>
    </row>
    <row r="80" spans="1:32" ht="18.75" customHeight="1">
      <c r="A80" s="197"/>
      <c r="B80" s="199"/>
      <c r="C80" s="199"/>
      <c r="D80" s="199"/>
      <c r="E80" s="1"/>
      <c r="F80" s="27"/>
      <c r="G80" s="27"/>
      <c r="H80" s="27"/>
      <c r="I80" s="27"/>
      <c r="J80" s="27"/>
      <c r="K80" s="27"/>
      <c r="L80" s="2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99"/>
      <c r="Z80" s="199"/>
      <c r="AA80" s="199"/>
      <c r="AB80" s="197"/>
      <c r="AC80" s="197"/>
      <c r="AD80" s="191"/>
      <c r="AE80" s="191"/>
      <c r="AF80" s="191"/>
    </row>
    <row r="81" spans="1:32" ht="17.25" customHeight="1">
      <c r="A81" s="197"/>
      <c r="B81" s="1"/>
      <c r="C81" s="1"/>
      <c r="D81" s="1"/>
      <c r="E81" s="1"/>
      <c r="F81" s="218"/>
      <c r="G81" s="218"/>
      <c r="H81" s="218"/>
      <c r="I81" s="218"/>
      <c r="J81" s="218"/>
      <c r="K81" s="218"/>
      <c r="L81" s="21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97"/>
      <c r="AC81" s="197"/>
      <c r="AD81" s="192"/>
      <c r="AE81" s="191"/>
      <c r="AF81" s="191"/>
    </row>
    <row r="82" spans="1:32" ht="17.25" customHeight="1">
      <c r="A82" s="197"/>
      <c r="B82" s="1"/>
      <c r="C82" s="1"/>
      <c r="D82" s="1"/>
      <c r="E82" s="1"/>
      <c r="F82" s="218"/>
      <c r="G82" s="218"/>
      <c r="H82" s="218"/>
      <c r="I82" s="218"/>
      <c r="J82" s="218"/>
      <c r="K82" s="218"/>
      <c r="L82" s="21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97"/>
      <c r="AC82" s="197"/>
      <c r="AD82" s="191"/>
      <c r="AE82" s="191"/>
      <c r="AF82" s="191"/>
    </row>
    <row r="83" spans="1:32" ht="17.25" customHeight="1">
      <c r="A83" s="197"/>
      <c r="B83" s="1"/>
      <c r="C83" s="1"/>
      <c r="D83" s="1"/>
      <c r="E83" s="1"/>
      <c r="F83" s="27"/>
      <c r="G83" s="27"/>
      <c r="H83" s="27"/>
      <c r="I83" s="27"/>
      <c r="J83" s="27"/>
      <c r="K83" s="2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97"/>
      <c r="AD83" s="192"/>
      <c r="AE83" s="191"/>
      <c r="AF83" s="192"/>
    </row>
    <row r="84" spans="1:32" ht="13.5">
      <c r="A84" s="19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97"/>
      <c r="AD84" s="191"/>
      <c r="AE84" s="191"/>
      <c r="AF84" s="191"/>
    </row>
    <row r="85" spans="1:32" ht="13.5">
      <c r="A85" s="19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97"/>
      <c r="AD85" s="192"/>
      <c r="AE85" s="191"/>
      <c r="AF85" s="192"/>
    </row>
    <row r="86" spans="1:32" ht="13.5">
      <c r="A86" s="19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97"/>
      <c r="AD86" s="191"/>
      <c r="AE86" s="191"/>
      <c r="AF86" s="191"/>
    </row>
    <row r="87" spans="1:32" ht="13.5">
      <c r="A87" s="19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97"/>
      <c r="AE87" s="191"/>
      <c r="AF87" s="191"/>
    </row>
    <row r="88" spans="1:32" ht="13.5">
      <c r="A88" s="19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97"/>
      <c r="AE88" s="191"/>
      <c r="AF88" s="191"/>
    </row>
    <row r="89" spans="1:32" ht="13.5">
      <c r="A89" s="191"/>
      <c r="AC89" s="191"/>
      <c r="AD89" s="192"/>
      <c r="AE89" s="191"/>
      <c r="AF89" s="191"/>
    </row>
    <row r="90" spans="1:32" ht="13.5">
      <c r="A90" s="191"/>
      <c r="AC90" s="191"/>
      <c r="AD90" s="191"/>
      <c r="AE90" s="191"/>
      <c r="AF90" s="191"/>
    </row>
    <row r="91" spans="1:32" ht="13.5">
      <c r="A91" s="191"/>
      <c r="AC91" s="191"/>
      <c r="AD91" s="192"/>
      <c r="AE91" s="191"/>
      <c r="AF91" s="192"/>
    </row>
    <row r="92" spans="1:32" ht="13.5">
      <c r="A92" s="191"/>
      <c r="AC92" s="191"/>
      <c r="AD92" s="191"/>
      <c r="AE92" s="191"/>
      <c r="AF92" s="191"/>
    </row>
    <row r="93" spans="1:32" ht="13.5">
      <c r="A93" s="191"/>
      <c r="AC93" s="191"/>
      <c r="AD93" s="192"/>
      <c r="AE93" s="191"/>
      <c r="AF93" s="192"/>
    </row>
    <row r="94" spans="1:32" ht="13.5">
      <c r="A94" s="191"/>
      <c r="AC94" s="191"/>
      <c r="AD94" s="191"/>
      <c r="AE94" s="191"/>
      <c r="AF94" s="191"/>
    </row>
    <row r="95" spans="1:32" ht="13.5">
      <c r="A95" s="191"/>
      <c r="AC95" s="191"/>
      <c r="AD95" s="192"/>
      <c r="AE95" s="191"/>
      <c r="AF95" s="192"/>
    </row>
    <row r="96" spans="1:32" ht="13.5">
      <c r="A96" s="191"/>
      <c r="AC96" s="191"/>
      <c r="AD96" s="191"/>
      <c r="AE96" s="191"/>
      <c r="AF96" s="191"/>
    </row>
    <row r="97" spans="1:32" ht="13.5">
      <c r="A97" s="191"/>
      <c r="AC97" s="191"/>
      <c r="AD97" s="192"/>
      <c r="AE97" s="191"/>
      <c r="AF97" s="192"/>
    </row>
    <row r="98" spans="1:32" ht="13.5">
      <c r="A98" s="191"/>
      <c r="AC98" s="191"/>
      <c r="AD98" s="191"/>
      <c r="AE98" s="191"/>
      <c r="AF98" s="191"/>
    </row>
    <row r="99" spans="1:32" ht="13.5">
      <c r="A99" s="191"/>
      <c r="AC99" s="191"/>
      <c r="AD99" s="192"/>
      <c r="AE99" s="191"/>
      <c r="AF99" s="191"/>
    </row>
    <row r="100" spans="1:32" ht="13.5">
      <c r="A100" s="191"/>
      <c r="AC100" s="191"/>
      <c r="AD100" s="191"/>
      <c r="AE100" s="191"/>
      <c r="AF100" s="191"/>
    </row>
    <row r="101" spans="1:32" ht="13.5">
      <c r="A101" s="191"/>
      <c r="AC101" s="191"/>
      <c r="AD101" s="192"/>
      <c r="AE101" s="191"/>
      <c r="AF101" s="191"/>
    </row>
    <row r="102" spans="1:32" ht="13.5">
      <c r="A102" s="191"/>
      <c r="AC102" s="191"/>
      <c r="AD102" s="191"/>
      <c r="AE102" s="191"/>
      <c r="AF102" s="191"/>
    </row>
    <row r="103" spans="1:32" ht="13.5">
      <c r="A103" s="191"/>
      <c r="AC103" s="191"/>
      <c r="AD103" s="192"/>
      <c r="AE103" s="191"/>
      <c r="AF103" s="191"/>
    </row>
    <row r="104" spans="1:32" ht="13.5">
      <c r="A104" s="191"/>
      <c r="AC104" s="191"/>
      <c r="AD104" s="191"/>
      <c r="AE104" s="191"/>
      <c r="AF104" s="191"/>
    </row>
    <row r="105" spans="1:32" ht="13.5">
      <c r="A105" s="191"/>
      <c r="AC105" s="191"/>
      <c r="AD105" s="191"/>
      <c r="AE105" s="191"/>
      <c r="AF105" s="191"/>
    </row>
    <row r="106" spans="1:32" ht="13.5">
      <c r="A106" s="191"/>
      <c r="AC106" s="191"/>
      <c r="AD106" s="191"/>
      <c r="AE106" s="191"/>
      <c r="AF106" s="191"/>
    </row>
    <row r="107" spans="1:32" ht="13.5">
      <c r="A107" s="191"/>
      <c r="AC107" s="191"/>
      <c r="AD107" s="192"/>
      <c r="AE107" s="192"/>
      <c r="AF107" s="192"/>
    </row>
    <row r="108" spans="1:32" ht="13.5">
      <c r="A108" s="191"/>
      <c r="AC108" s="191"/>
      <c r="AD108" s="191"/>
      <c r="AE108" s="191"/>
      <c r="AF108" s="191"/>
    </row>
    <row r="109" spans="29:32" ht="13.5">
      <c r="AC109" s="191"/>
      <c r="AD109" s="192"/>
      <c r="AE109" s="192"/>
      <c r="AF109" s="192"/>
    </row>
    <row r="110" spans="29:32" ht="13.5">
      <c r="AC110" s="191"/>
      <c r="AD110" s="191"/>
      <c r="AE110" s="191"/>
      <c r="AF110" s="191"/>
    </row>
    <row r="111" spans="29:32" ht="13.5">
      <c r="AC111" s="191"/>
      <c r="AD111" s="192"/>
      <c r="AE111" s="191"/>
      <c r="AF111" s="192"/>
    </row>
    <row r="112" spans="29:32" ht="13.5">
      <c r="AC112" s="191"/>
      <c r="AD112" s="191"/>
      <c r="AE112" s="191"/>
      <c r="AF112" s="191"/>
    </row>
    <row r="113" spans="29:32" ht="13.5">
      <c r="AC113" s="191"/>
      <c r="AD113" s="192"/>
      <c r="AE113" s="191"/>
      <c r="AF113" s="192"/>
    </row>
    <row r="114" spans="29:32" ht="13.5">
      <c r="AC114" s="191"/>
      <c r="AD114" s="191"/>
      <c r="AE114" s="191"/>
      <c r="AF114" s="191"/>
    </row>
    <row r="115" spans="29:32" ht="13.5">
      <c r="AC115" s="191"/>
      <c r="AD115" s="192"/>
      <c r="AE115" s="192"/>
      <c r="AF115" s="192"/>
    </row>
    <row r="116" spans="29:32" ht="13.5">
      <c r="AC116" s="191"/>
      <c r="AD116" s="191"/>
      <c r="AE116" s="191"/>
      <c r="AF116" s="191"/>
    </row>
    <row r="117" spans="29:32" ht="13.5">
      <c r="AC117" s="191"/>
      <c r="AD117" s="192"/>
      <c r="AE117" s="191"/>
      <c r="AF117" s="191"/>
    </row>
    <row r="118" spans="29:32" ht="13.5">
      <c r="AC118" s="191"/>
      <c r="AD118" s="191"/>
      <c r="AE118" s="191"/>
      <c r="AF118" s="191"/>
    </row>
    <row r="119" spans="29:32" ht="13.5">
      <c r="AC119" s="191"/>
      <c r="AD119" s="192"/>
      <c r="AE119" s="191"/>
      <c r="AF119" s="191"/>
    </row>
    <row r="120" spans="29:32" ht="13.5">
      <c r="AC120" s="191"/>
      <c r="AD120" s="191"/>
      <c r="AE120" s="191"/>
      <c r="AF120" s="191"/>
    </row>
    <row r="121" spans="29:32" ht="13.5">
      <c r="AC121" s="191"/>
      <c r="AD121" s="192"/>
      <c r="AE121" s="191"/>
      <c r="AF121" s="191"/>
    </row>
    <row r="122" spans="29:32" ht="13.5">
      <c r="AC122" s="191"/>
      <c r="AD122" s="191"/>
      <c r="AE122" s="191"/>
      <c r="AF122" s="191"/>
    </row>
    <row r="123" spans="29:32" ht="13.5">
      <c r="AC123" s="191"/>
      <c r="AD123" s="192"/>
      <c r="AE123" s="191"/>
      <c r="AF123" s="191"/>
    </row>
    <row r="124" spans="29:32" ht="13.5">
      <c r="AC124" s="191"/>
      <c r="AD124" s="191"/>
      <c r="AE124" s="191"/>
      <c r="AF124" s="191"/>
    </row>
    <row r="125" spans="29:32" ht="13.5">
      <c r="AC125" s="191"/>
      <c r="AD125" s="192"/>
      <c r="AE125" s="191"/>
      <c r="AF125" s="192"/>
    </row>
    <row r="126" spans="29:32" ht="13.5">
      <c r="AC126" s="191"/>
      <c r="AD126" s="191"/>
      <c r="AE126" s="191"/>
      <c r="AF126" s="191"/>
    </row>
    <row r="127" spans="29:32" ht="13.5">
      <c r="AC127" s="191"/>
      <c r="AD127" s="192"/>
      <c r="AE127" s="191"/>
      <c r="AF127" s="191"/>
    </row>
    <row r="128" spans="29:32" ht="13.5">
      <c r="AC128" s="191"/>
      <c r="AD128" s="191"/>
      <c r="AE128" s="191"/>
      <c r="AF128" s="191"/>
    </row>
    <row r="129" spans="29:32" ht="13.5">
      <c r="AC129" s="191"/>
      <c r="AD129" s="192"/>
      <c r="AE129" s="191"/>
      <c r="AF129" s="191"/>
    </row>
    <row r="130" spans="29:32" ht="13.5">
      <c r="AC130" s="191"/>
      <c r="AD130" s="191"/>
      <c r="AE130" s="191"/>
      <c r="AF130" s="191"/>
    </row>
    <row r="131" spans="29:32" ht="13.5">
      <c r="AC131" s="191"/>
      <c r="AD131" s="192"/>
      <c r="AE131" s="191"/>
      <c r="AF131" s="192"/>
    </row>
    <row r="132" spans="29:32" ht="13.5">
      <c r="AC132" s="191"/>
      <c r="AD132" s="191"/>
      <c r="AE132" s="191"/>
      <c r="AF132" s="191"/>
    </row>
    <row r="133" spans="29:32" ht="13.5">
      <c r="AC133" s="191"/>
      <c r="AD133" s="192"/>
      <c r="AE133" s="191"/>
      <c r="AF133" s="191"/>
    </row>
    <row r="134" spans="29:32" ht="13.5">
      <c r="AC134" s="191"/>
      <c r="AD134" s="191"/>
      <c r="AE134" s="191"/>
      <c r="AF134" s="191"/>
    </row>
    <row r="135" spans="29:32" ht="13.5">
      <c r="AC135" s="191"/>
      <c r="AD135" s="192"/>
      <c r="AE135" s="191"/>
      <c r="AF135" s="192"/>
    </row>
    <row r="136" spans="29:32" ht="13.5">
      <c r="AC136" s="191"/>
      <c r="AD136" s="191"/>
      <c r="AE136" s="191"/>
      <c r="AF136" s="191"/>
    </row>
    <row r="137" spans="29:32" ht="13.5">
      <c r="AC137" s="191"/>
      <c r="AD137" s="192"/>
      <c r="AE137" s="191"/>
      <c r="AF137" s="191"/>
    </row>
    <row r="138" spans="29:32" ht="13.5">
      <c r="AC138" s="191"/>
      <c r="AD138" s="191"/>
      <c r="AE138" s="191"/>
      <c r="AF138" s="191"/>
    </row>
    <row r="139" spans="29:32" ht="13.5">
      <c r="AC139" s="191"/>
      <c r="AD139" s="192"/>
      <c r="AE139" s="191"/>
      <c r="AF139" s="191"/>
    </row>
    <row r="140" spans="29:32" ht="13.5">
      <c r="AC140" s="191"/>
      <c r="AD140" s="191"/>
      <c r="AE140" s="191"/>
      <c r="AF140" s="191"/>
    </row>
    <row r="141" spans="29:32" ht="13.5">
      <c r="AC141" s="191"/>
      <c r="AD141" s="192"/>
      <c r="AE141" s="191"/>
      <c r="AF141" s="192"/>
    </row>
    <row r="142" spans="29:32" ht="13.5">
      <c r="AC142" s="191"/>
      <c r="AD142" s="191"/>
      <c r="AE142" s="191"/>
      <c r="AF142" s="191"/>
    </row>
    <row r="143" spans="29:32" ht="13.5">
      <c r="AC143" s="191"/>
      <c r="AD143" s="192"/>
      <c r="AE143" s="191"/>
      <c r="AF143" s="191"/>
    </row>
    <row r="144" spans="29:32" ht="13.5">
      <c r="AC144" s="191"/>
      <c r="AD144" s="191"/>
      <c r="AE144" s="191"/>
      <c r="AF144" s="191"/>
    </row>
    <row r="145" spans="29:32" ht="13.5">
      <c r="AC145" s="191"/>
      <c r="AD145" s="192"/>
      <c r="AE145" s="191"/>
      <c r="AF145" s="192"/>
    </row>
    <row r="146" spans="29:32" ht="13.5">
      <c r="AC146" s="191"/>
      <c r="AD146" s="191"/>
      <c r="AE146" s="191"/>
      <c r="AF146" s="191"/>
    </row>
    <row r="147" spans="29:32" ht="13.5">
      <c r="AC147" s="191"/>
      <c r="AD147" s="192"/>
      <c r="AE147" s="191"/>
      <c r="AF147" s="192"/>
    </row>
    <row r="148" spans="29:32" ht="13.5">
      <c r="AC148" s="191"/>
      <c r="AD148" s="191"/>
      <c r="AE148" s="191"/>
      <c r="AF148" s="191"/>
    </row>
    <row r="149" spans="29:32" ht="13.5">
      <c r="AC149" s="191"/>
      <c r="AE149" s="191"/>
      <c r="AF149" s="192"/>
    </row>
    <row r="150" spans="29:32" ht="13.5">
      <c r="AC150" s="191"/>
      <c r="AE150" s="191"/>
      <c r="AF150" s="191"/>
    </row>
    <row r="151" spans="29:32" ht="13.5">
      <c r="AC151" s="191"/>
      <c r="AD151" s="192"/>
      <c r="AE151" s="191"/>
      <c r="AF151" s="192"/>
    </row>
    <row r="152" spans="29:32" ht="13.5">
      <c r="AC152" s="191"/>
      <c r="AD152" s="191"/>
      <c r="AE152" s="191"/>
      <c r="AF152" s="191"/>
    </row>
    <row r="153" spans="30:32" ht="13.5">
      <c r="AD153" s="191"/>
      <c r="AE153" s="191"/>
      <c r="AF153" s="191"/>
    </row>
    <row r="154" spans="30:32" ht="13.5">
      <c r="AD154" s="191"/>
      <c r="AE154" s="191"/>
      <c r="AF154" s="191"/>
    </row>
    <row r="155" spans="30:32" ht="13.5">
      <c r="AD155" s="191"/>
      <c r="AF155" s="191"/>
    </row>
    <row r="156" spans="30:32" ht="13.5">
      <c r="AD156" s="191"/>
      <c r="AF156" s="191"/>
    </row>
    <row r="157" spans="30:32" ht="13.5">
      <c r="AD157" s="191"/>
      <c r="AF157" s="191"/>
    </row>
    <row r="158" spans="30:32" ht="13.5">
      <c r="AD158" s="191"/>
      <c r="AF158" s="191"/>
    </row>
    <row r="159" spans="30:32" ht="13.5">
      <c r="AD159" s="191"/>
      <c r="AF159" s="191"/>
    </row>
    <row r="160" spans="30:32" ht="13.5">
      <c r="AD160" s="191"/>
      <c r="AF160" s="191"/>
    </row>
    <row r="161" spans="30:32" ht="13.5">
      <c r="AD161" s="191"/>
      <c r="AF161" s="191"/>
    </row>
    <row r="162" spans="30:32" ht="13.5">
      <c r="AD162" s="191"/>
      <c r="AF162" s="191"/>
    </row>
    <row r="163" spans="30:32" ht="13.5">
      <c r="AD163" s="191"/>
      <c r="AF163" s="191"/>
    </row>
    <row r="164" spans="30:32" ht="13.5">
      <c r="AD164" s="191"/>
      <c r="AF164" s="191"/>
    </row>
    <row r="165" spans="30:32" ht="13.5">
      <c r="AD165" s="191"/>
      <c r="AF165" s="191"/>
    </row>
    <row r="166" spans="30:32" ht="13.5">
      <c r="AD166" s="191"/>
      <c r="AF166" s="191"/>
    </row>
    <row r="167" spans="30:32" ht="13.5">
      <c r="AD167" s="191"/>
      <c r="AF167" s="191"/>
    </row>
    <row r="168" spans="30:32" ht="13.5">
      <c r="AD168" s="191"/>
      <c r="AF168" s="191"/>
    </row>
    <row r="169" spans="30:32" ht="13.5">
      <c r="AD169" s="191"/>
      <c r="AF169" s="191"/>
    </row>
    <row r="170" spans="30:32" ht="13.5">
      <c r="AD170" s="191"/>
      <c r="AF170" s="191"/>
    </row>
    <row r="171" spans="30:32" ht="13.5">
      <c r="AD171" s="191"/>
      <c r="AF171" s="191"/>
    </row>
    <row r="172" spans="30:32" ht="13.5">
      <c r="AD172" s="191"/>
      <c r="AF172" s="191"/>
    </row>
    <row r="173" spans="30:32" ht="13.5">
      <c r="AD173" s="191"/>
      <c r="AF173" s="191"/>
    </row>
    <row r="174" spans="30:32" ht="13.5">
      <c r="AD174" s="191"/>
      <c r="AF174" s="191"/>
    </row>
    <row r="175" spans="30:32" ht="13.5">
      <c r="AD175" s="191"/>
      <c r="AF175" s="191"/>
    </row>
    <row r="176" spans="30:32" ht="13.5">
      <c r="AD176" s="191"/>
      <c r="AF176" s="191"/>
    </row>
    <row r="177" spans="30:32" ht="13.5">
      <c r="AD177" s="191"/>
      <c r="AF177" s="191"/>
    </row>
    <row r="178" spans="30:32" ht="13.5">
      <c r="AD178" s="191"/>
      <c r="AF178" s="191"/>
    </row>
    <row r="179" spans="30:32" ht="13.5">
      <c r="AD179" s="191"/>
      <c r="AF179" s="191"/>
    </row>
    <row r="180" spans="30:32" ht="13.5">
      <c r="AD180" s="191"/>
      <c r="AF180" s="191"/>
    </row>
    <row r="181" spans="30:32" ht="13.5">
      <c r="AD181" s="191"/>
      <c r="AF181" s="191"/>
    </row>
    <row r="182" spans="30:32" ht="13.5">
      <c r="AD182" s="191"/>
      <c r="AF182" s="191"/>
    </row>
    <row r="183" spans="30:32" ht="13.5">
      <c r="AD183" s="191"/>
      <c r="AF183" s="191"/>
    </row>
    <row r="184" spans="30:32" ht="13.5">
      <c r="AD184" s="191"/>
      <c r="AF184" s="191"/>
    </row>
    <row r="185" spans="30:32" ht="13.5">
      <c r="AD185" s="191"/>
      <c r="AF185" s="191"/>
    </row>
    <row r="186" spans="30:32" ht="13.5">
      <c r="AD186" s="191"/>
      <c r="AF186" s="191"/>
    </row>
    <row r="187" spans="30:32" ht="13.5">
      <c r="AD187" s="191"/>
      <c r="AF187" s="191"/>
    </row>
    <row r="188" spans="30:32" ht="13.5">
      <c r="AD188" s="191"/>
      <c r="AF188" s="191"/>
    </row>
    <row r="189" spans="30:32" ht="13.5">
      <c r="AD189" s="191"/>
      <c r="AF189" s="191"/>
    </row>
    <row r="190" spans="30:32" ht="13.5">
      <c r="AD190" s="191"/>
      <c r="AF190" s="191"/>
    </row>
    <row r="191" spans="30:32" ht="13.5">
      <c r="AD191" s="191"/>
      <c r="AF191" s="191"/>
    </row>
    <row r="192" spans="30:32" ht="13.5">
      <c r="AD192" s="191"/>
      <c r="AF192" s="191"/>
    </row>
    <row r="193" spans="30:32" ht="13.5">
      <c r="AD193" s="191"/>
      <c r="AF193" s="191"/>
    </row>
    <row r="194" spans="30:32" ht="13.5">
      <c r="AD194" s="191"/>
      <c r="AF194" s="191"/>
    </row>
    <row r="195" spans="30:32" ht="13.5">
      <c r="AD195" s="191"/>
      <c r="AF195" s="191"/>
    </row>
    <row r="196" spans="30:32" ht="13.5">
      <c r="AD196" s="191"/>
      <c r="AF196" s="191"/>
    </row>
    <row r="197" spans="30:32" ht="13.5">
      <c r="AD197" s="191"/>
      <c r="AF197" s="191"/>
    </row>
    <row r="198" spans="30:32" ht="13.5">
      <c r="AD198" s="191"/>
      <c r="AF198" s="191"/>
    </row>
    <row r="199" ht="13.5">
      <c r="AF199" s="191"/>
    </row>
    <row r="200" ht="13.5">
      <c r="AF200" s="191"/>
    </row>
    <row r="201" ht="13.5">
      <c r="AF201" s="191"/>
    </row>
    <row r="202" ht="13.5">
      <c r="AF202" s="191"/>
    </row>
    <row r="203" ht="13.5">
      <c r="AF203" s="191"/>
    </row>
    <row r="204" ht="13.5">
      <c r="AF204" s="191"/>
    </row>
    <row r="205" ht="13.5">
      <c r="AF205" s="191"/>
    </row>
    <row r="206" ht="13.5">
      <c r="AF206" s="191"/>
    </row>
    <row r="207" ht="13.5">
      <c r="AF207" s="191"/>
    </row>
    <row r="208" ht="13.5">
      <c r="AF208" s="191"/>
    </row>
    <row r="209" ht="13.5">
      <c r="AF209" s="191"/>
    </row>
    <row r="210" ht="13.5">
      <c r="AF210" s="191"/>
    </row>
    <row r="211" ht="13.5">
      <c r="AF211" s="191"/>
    </row>
    <row r="212" ht="13.5">
      <c r="AF212" s="191"/>
    </row>
    <row r="213" ht="13.5">
      <c r="AF213" s="191"/>
    </row>
    <row r="214" ht="13.5">
      <c r="AF214" s="191"/>
    </row>
    <row r="215" ht="13.5">
      <c r="AF215" s="191"/>
    </row>
    <row r="216" ht="13.5">
      <c r="AF216" s="191"/>
    </row>
    <row r="217" ht="13.5">
      <c r="AF217" s="191"/>
    </row>
    <row r="218" ht="13.5">
      <c r="AF218" s="191"/>
    </row>
    <row r="219" ht="13.5">
      <c r="AF219" s="191"/>
    </row>
    <row r="220" ht="13.5">
      <c r="AF220" s="191"/>
    </row>
  </sheetData>
  <sheetProtection/>
  <mergeCells count="719">
    <mergeCell ref="V20:W20"/>
    <mergeCell ref="V7:W7"/>
    <mergeCell ref="S5:T5"/>
    <mergeCell ref="V6:W6"/>
    <mergeCell ref="O8:P8"/>
    <mergeCell ref="P15:Q15"/>
    <mergeCell ref="P20:Q20"/>
    <mergeCell ref="T13:U13"/>
    <mergeCell ref="V14:W14"/>
    <mergeCell ref="Q13:R13"/>
    <mergeCell ref="D1:Y1"/>
    <mergeCell ref="L5:M5"/>
    <mergeCell ref="P38:Q38"/>
    <mergeCell ref="Q32:R32"/>
    <mergeCell ref="T31:U31"/>
    <mergeCell ref="V32:W32"/>
    <mergeCell ref="F36:G36"/>
    <mergeCell ref="H38:I38"/>
    <mergeCell ref="J38:K38"/>
    <mergeCell ref="M33:N33"/>
    <mergeCell ref="H8:I8"/>
    <mergeCell ref="J8:K8"/>
    <mergeCell ref="F12:G12"/>
    <mergeCell ref="K11:L11"/>
    <mergeCell ref="AF197:AF198"/>
    <mergeCell ref="AF179:AF180"/>
    <mergeCell ref="H26:I26"/>
    <mergeCell ref="J26:K26"/>
    <mergeCell ref="K23:L23"/>
    <mergeCell ref="J27:K27"/>
    <mergeCell ref="AF187:AF188"/>
    <mergeCell ref="AF215:AF216"/>
    <mergeCell ref="AF217:AF218"/>
    <mergeCell ref="AF219:AF220"/>
    <mergeCell ref="AF209:AF210"/>
    <mergeCell ref="AF211:AF212"/>
    <mergeCell ref="AF213:AF214"/>
    <mergeCell ref="AF203:AF204"/>
    <mergeCell ref="AF205:AF206"/>
    <mergeCell ref="AF207:AF208"/>
    <mergeCell ref="AF195:AF196"/>
    <mergeCell ref="AD197:AD198"/>
    <mergeCell ref="AD181:AD182"/>
    <mergeCell ref="AF181:AF182"/>
    <mergeCell ref="AF199:AF200"/>
    <mergeCell ref="AD183:AD184"/>
    <mergeCell ref="AF183:AF184"/>
    <mergeCell ref="AD185:AD186"/>
    <mergeCell ref="AF185:AF186"/>
    <mergeCell ref="AD187:AD188"/>
    <mergeCell ref="AD177:AD178"/>
    <mergeCell ref="AF177:AF178"/>
    <mergeCell ref="AF201:AF202"/>
    <mergeCell ref="AD189:AD190"/>
    <mergeCell ref="AF189:AF190"/>
    <mergeCell ref="AD191:AD192"/>
    <mergeCell ref="AF191:AF192"/>
    <mergeCell ref="AD193:AD194"/>
    <mergeCell ref="AF193:AF194"/>
    <mergeCell ref="AD195:AD196"/>
    <mergeCell ref="AF165:AF166"/>
    <mergeCell ref="AD167:AD168"/>
    <mergeCell ref="AF167:AF168"/>
    <mergeCell ref="AD171:AD172"/>
    <mergeCell ref="AF171:AF172"/>
    <mergeCell ref="AD173:AD174"/>
    <mergeCell ref="AF173:AF174"/>
    <mergeCell ref="AD155:AD156"/>
    <mergeCell ref="AF155:AF156"/>
    <mergeCell ref="AD157:AD158"/>
    <mergeCell ref="AD179:AD180"/>
    <mergeCell ref="AF159:AF160"/>
    <mergeCell ref="AD161:AD162"/>
    <mergeCell ref="AF161:AF162"/>
    <mergeCell ref="AD175:AD176"/>
    <mergeCell ref="AF175:AF176"/>
    <mergeCell ref="AD165:AD166"/>
    <mergeCell ref="AD151:AD152"/>
    <mergeCell ref="AE151:AE152"/>
    <mergeCell ref="AF151:AF152"/>
    <mergeCell ref="AD169:AD170"/>
    <mergeCell ref="AD163:AD164"/>
    <mergeCell ref="AF163:AF164"/>
    <mergeCell ref="AF169:AF170"/>
    <mergeCell ref="AD153:AD154"/>
    <mergeCell ref="AE153:AE154"/>
    <mergeCell ref="AF153:AF154"/>
    <mergeCell ref="AC147:AC148"/>
    <mergeCell ref="AD147:AD148"/>
    <mergeCell ref="AE147:AE148"/>
    <mergeCell ref="AF147:AF148"/>
    <mergeCell ref="AF157:AF158"/>
    <mergeCell ref="AD159:AD160"/>
    <mergeCell ref="AC149:AC150"/>
    <mergeCell ref="AE149:AE150"/>
    <mergeCell ref="AF149:AF150"/>
    <mergeCell ref="AC151:AC152"/>
    <mergeCell ref="AC143:AC144"/>
    <mergeCell ref="AD143:AD144"/>
    <mergeCell ref="AE143:AE144"/>
    <mergeCell ref="AF143:AF144"/>
    <mergeCell ref="AC145:AC146"/>
    <mergeCell ref="AD145:AD146"/>
    <mergeCell ref="AE145:AE146"/>
    <mergeCell ref="AF145:AF146"/>
    <mergeCell ref="AC139:AC140"/>
    <mergeCell ref="AD139:AD140"/>
    <mergeCell ref="AE139:AE140"/>
    <mergeCell ref="AF139:AF140"/>
    <mergeCell ref="AC141:AC142"/>
    <mergeCell ref="AD141:AD142"/>
    <mergeCell ref="AE141:AE142"/>
    <mergeCell ref="AF141:AF142"/>
    <mergeCell ref="AC135:AC136"/>
    <mergeCell ref="AD135:AD136"/>
    <mergeCell ref="AE135:AE136"/>
    <mergeCell ref="AF135:AF136"/>
    <mergeCell ref="AC137:AC138"/>
    <mergeCell ref="AD137:AD138"/>
    <mergeCell ref="AE137:AE138"/>
    <mergeCell ref="AF137:AF138"/>
    <mergeCell ref="AC131:AC132"/>
    <mergeCell ref="AD131:AD132"/>
    <mergeCell ref="AE131:AE132"/>
    <mergeCell ref="AF131:AF132"/>
    <mergeCell ref="AC133:AC134"/>
    <mergeCell ref="AD133:AD134"/>
    <mergeCell ref="AE133:AE134"/>
    <mergeCell ref="AF133:AF134"/>
    <mergeCell ref="AC127:AC128"/>
    <mergeCell ref="AD127:AD128"/>
    <mergeCell ref="AE127:AE128"/>
    <mergeCell ref="AF127:AF128"/>
    <mergeCell ref="AC129:AC130"/>
    <mergeCell ref="AD129:AD130"/>
    <mergeCell ref="AE129:AE130"/>
    <mergeCell ref="AF129:AF130"/>
    <mergeCell ref="AC123:AC124"/>
    <mergeCell ref="AD123:AD124"/>
    <mergeCell ref="AE123:AE124"/>
    <mergeCell ref="AF123:AF124"/>
    <mergeCell ref="AC125:AC126"/>
    <mergeCell ref="AD125:AD126"/>
    <mergeCell ref="AE125:AE126"/>
    <mergeCell ref="AF125:AF126"/>
    <mergeCell ref="AC119:AC120"/>
    <mergeCell ref="AD119:AD120"/>
    <mergeCell ref="AE119:AE120"/>
    <mergeCell ref="AF119:AF120"/>
    <mergeCell ref="AC121:AC122"/>
    <mergeCell ref="AD121:AD122"/>
    <mergeCell ref="AE121:AE122"/>
    <mergeCell ref="AF121:AF122"/>
    <mergeCell ref="AC115:AC116"/>
    <mergeCell ref="AD115:AD116"/>
    <mergeCell ref="AE115:AE116"/>
    <mergeCell ref="AF115:AF116"/>
    <mergeCell ref="AC117:AC118"/>
    <mergeCell ref="AD117:AD118"/>
    <mergeCell ref="AE117:AE118"/>
    <mergeCell ref="AF117:AF118"/>
    <mergeCell ref="AF109:AF110"/>
    <mergeCell ref="AC111:AC112"/>
    <mergeCell ref="AD111:AD112"/>
    <mergeCell ref="AE111:AE112"/>
    <mergeCell ref="AF111:AF112"/>
    <mergeCell ref="AC113:AC114"/>
    <mergeCell ref="AD113:AD114"/>
    <mergeCell ref="AE113:AE114"/>
    <mergeCell ref="AF113:AF114"/>
    <mergeCell ref="AC105:AC106"/>
    <mergeCell ref="AD105:AD106"/>
    <mergeCell ref="AE105:AE106"/>
    <mergeCell ref="AC109:AC110"/>
    <mergeCell ref="AD109:AD110"/>
    <mergeCell ref="AE109:AE110"/>
    <mergeCell ref="AC101:AC102"/>
    <mergeCell ref="AD101:AD102"/>
    <mergeCell ref="AE101:AE102"/>
    <mergeCell ref="AF105:AF106"/>
    <mergeCell ref="A107:A108"/>
    <mergeCell ref="AC107:AC108"/>
    <mergeCell ref="AD107:AD108"/>
    <mergeCell ref="AE107:AE108"/>
    <mergeCell ref="AF107:AF108"/>
    <mergeCell ref="A105:A106"/>
    <mergeCell ref="AC97:AC98"/>
    <mergeCell ref="AD97:AD98"/>
    <mergeCell ref="AE97:AE98"/>
    <mergeCell ref="AF101:AF102"/>
    <mergeCell ref="A103:A104"/>
    <mergeCell ref="AC103:AC104"/>
    <mergeCell ref="AD103:AD104"/>
    <mergeCell ref="AE103:AE104"/>
    <mergeCell ref="AF103:AF104"/>
    <mergeCell ref="A101:A102"/>
    <mergeCell ref="AC93:AC94"/>
    <mergeCell ref="AD93:AD94"/>
    <mergeCell ref="AE93:AE94"/>
    <mergeCell ref="AF97:AF98"/>
    <mergeCell ref="A99:A100"/>
    <mergeCell ref="AC99:AC100"/>
    <mergeCell ref="AD99:AD100"/>
    <mergeCell ref="AE99:AE100"/>
    <mergeCell ref="AF99:AF100"/>
    <mergeCell ref="A97:A98"/>
    <mergeCell ref="AC89:AC90"/>
    <mergeCell ref="AD89:AD90"/>
    <mergeCell ref="AE89:AE90"/>
    <mergeCell ref="AF93:AF94"/>
    <mergeCell ref="A95:A96"/>
    <mergeCell ref="AC95:AC96"/>
    <mergeCell ref="AD95:AD96"/>
    <mergeCell ref="AE95:AE96"/>
    <mergeCell ref="AF95:AF96"/>
    <mergeCell ref="A93:A94"/>
    <mergeCell ref="A87:A88"/>
    <mergeCell ref="AC87:AC88"/>
    <mergeCell ref="AE87:AE88"/>
    <mergeCell ref="AF89:AF90"/>
    <mergeCell ref="A91:A92"/>
    <mergeCell ref="AC91:AC92"/>
    <mergeCell ref="AD91:AD92"/>
    <mergeCell ref="AE91:AE92"/>
    <mergeCell ref="AF91:AF92"/>
    <mergeCell ref="A89:A90"/>
    <mergeCell ref="A83:A84"/>
    <mergeCell ref="AC83:AC84"/>
    <mergeCell ref="A85:A86"/>
    <mergeCell ref="AC85:AC86"/>
    <mergeCell ref="AD85:AD86"/>
    <mergeCell ref="AE85:AE86"/>
    <mergeCell ref="AF81:AF82"/>
    <mergeCell ref="AF87:AF88"/>
    <mergeCell ref="F81:L82"/>
    <mergeCell ref="AB81:AB82"/>
    <mergeCell ref="AC81:AC82"/>
    <mergeCell ref="AF85:AF86"/>
    <mergeCell ref="Y79:Y80"/>
    <mergeCell ref="Z79:Z80"/>
    <mergeCell ref="AD79:AD80"/>
    <mergeCell ref="AF77:AF78"/>
    <mergeCell ref="AF79:AF80"/>
    <mergeCell ref="AF83:AF84"/>
    <mergeCell ref="AD83:AD84"/>
    <mergeCell ref="AE83:AE84"/>
    <mergeCell ref="AD81:AD82"/>
    <mergeCell ref="AE81:AE82"/>
    <mergeCell ref="AA79:AA80"/>
    <mergeCell ref="AB79:AB80"/>
    <mergeCell ref="A81:A82"/>
    <mergeCell ref="Y77:Y78"/>
    <mergeCell ref="Z77:Z78"/>
    <mergeCell ref="AA77:AA78"/>
    <mergeCell ref="A79:A80"/>
    <mergeCell ref="B79:B80"/>
    <mergeCell ref="C79:C80"/>
    <mergeCell ref="D79:D80"/>
    <mergeCell ref="Z75:Z76"/>
    <mergeCell ref="A77:A78"/>
    <mergeCell ref="B77:B78"/>
    <mergeCell ref="C77:C78"/>
    <mergeCell ref="D77:D78"/>
    <mergeCell ref="AC75:AC76"/>
    <mergeCell ref="A75:A76"/>
    <mergeCell ref="B75:B76"/>
    <mergeCell ref="C75:C76"/>
    <mergeCell ref="D75:D76"/>
    <mergeCell ref="AC79:AC80"/>
    <mergeCell ref="AF75:AF76"/>
    <mergeCell ref="AE79:AE80"/>
    <mergeCell ref="AB77:AB78"/>
    <mergeCell ref="AC77:AC78"/>
    <mergeCell ref="AD77:AD78"/>
    <mergeCell ref="AE77:AE78"/>
    <mergeCell ref="Y75:Y76"/>
    <mergeCell ref="AD75:AD76"/>
    <mergeCell ref="AD71:AD72"/>
    <mergeCell ref="AE71:AE72"/>
    <mergeCell ref="AE75:AE76"/>
    <mergeCell ref="AB73:AB74"/>
    <mergeCell ref="AC73:AC74"/>
    <mergeCell ref="AE73:AE74"/>
    <mergeCell ref="AA75:AA76"/>
    <mergeCell ref="AB75:AB76"/>
    <mergeCell ref="AF71:AF72"/>
    <mergeCell ref="A73:A74"/>
    <mergeCell ref="B73:B74"/>
    <mergeCell ref="C73:C74"/>
    <mergeCell ref="D73:D74"/>
    <mergeCell ref="Y73:Y74"/>
    <mergeCell ref="Z73:Z74"/>
    <mergeCell ref="AA73:AA74"/>
    <mergeCell ref="AF73:AF74"/>
    <mergeCell ref="AD73:AD74"/>
    <mergeCell ref="AF69:AF70"/>
    <mergeCell ref="A71:A72"/>
    <mergeCell ref="B71:B72"/>
    <mergeCell ref="C71:C72"/>
    <mergeCell ref="D71:D72"/>
    <mergeCell ref="Y71:Y72"/>
    <mergeCell ref="Z71:Z72"/>
    <mergeCell ref="AA71:AA72"/>
    <mergeCell ref="AB71:AB72"/>
    <mergeCell ref="AC71:AC72"/>
    <mergeCell ref="AD67:AD68"/>
    <mergeCell ref="AE67:AE68"/>
    <mergeCell ref="Z69:Z70"/>
    <mergeCell ref="AA69:AA70"/>
    <mergeCell ref="AB69:AB70"/>
    <mergeCell ref="AC69:AC70"/>
    <mergeCell ref="AF67:AF68"/>
    <mergeCell ref="A69:A70"/>
    <mergeCell ref="B69:B70"/>
    <mergeCell ref="C69:C70"/>
    <mergeCell ref="D69:D70"/>
    <mergeCell ref="Y69:Y70"/>
    <mergeCell ref="AD69:AD70"/>
    <mergeCell ref="AE69:AE70"/>
    <mergeCell ref="AB67:AB68"/>
    <mergeCell ref="AC67:AC68"/>
    <mergeCell ref="AD65:AD66"/>
    <mergeCell ref="AE65:AE66"/>
    <mergeCell ref="AF65:AF66"/>
    <mergeCell ref="A67:A68"/>
    <mergeCell ref="B67:B68"/>
    <mergeCell ref="C67:C68"/>
    <mergeCell ref="D67:D68"/>
    <mergeCell ref="Y67:Y68"/>
    <mergeCell ref="Z67:Z68"/>
    <mergeCell ref="AA67:AA68"/>
    <mergeCell ref="AF63:AF64"/>
    <mergeCell ref="A65:A66"/>
    <mergeCell ref="B65:B66"/>
    <mergeCell ref="C65:C66"/>
    <mergeCell ref="D65:D66"/>
    <mergeCell ref="Y65:Y66"/>
    <mergeCell ref="Z65:Z66"/>
    <mergeCell ref="AA65:AA66"/>
    <mergeCell ref="AB65:AB66"/>
    <mergeCell ref="AC65:AC66"/>
    <mergeCell ref="AD61:AD62"/>
    <mergeCell ref="AE61:AE62"/>
    <mergeCell ref="Z63:Z64"/>
    <mergeCell ref="AA63:AA64"/>
    <mergeCell ref="AB63:AB64"/>
    <mergeCell ref="AC63:AC64"/>
    <mergeCell ref="AF61:AF62"/>
    <mergeCell ref="A63:A64"/>
    <mergeCell ref="B63:B64"/>
    <mergeCell ref="C63:C64"/>
    <mergeCell ref="D63:D64"/>
    <mergeCell ref="Y63:Y64"/>
    <mergeCell ref="AD63:AD64"/>
    <mergeCell ref="AE63:AE64"/>
    <mergeCell ref="AB61:AB62"/>
    <mergeCell ref="AC61:AC62"/>
    <mergeCell ref="AD59:AD60"/>
    <mergeCell ref="AE59:AE60"/>
    <mergeCell ref="AF59:AF60"/>
    <mergeCell ref="A61:A62"/>
    <mergeCell ref="B61:B62"/>
    <mergeCell ref="C61:C62"/>
    <mergeCell ref="D61:D62"/>
    <mergeCell ref="Y61:Y62"/>
    <mergeCell ref="Z61:Z62"/>
    <mergeCell ref="AA61:AA62"/>
    <mergeCell ref="AF57:AF58"/>
    <mergeCell ref="A59:A60"/>
    <mergeCell ref="B59:B60"/>
    <mergeCell ref="C59:C60"/>
    <mergeCell ref="D59:D60"/>
    <mergeCell ref="Y59:Y60"/>
    <mergeCell ref="Z59:Z60"/>
    <mergeCell ref="AA59:AA60"/>
    <mergeCell ref="AB59:AB60"/>
    <mergeCell ref="AC59:AC60"/>
    <mergeCell ref="AD55:AD56"/>
    <mergeCell ref="AE55:AE56"/>
    <mergeCell ref="Z57:Z58"/>
    <mergeCell ref="AA57:AA58"/>
    <mergeCell ref="AB57:AB58"/>
    <mergeCell ref="AC57:AC58"/>
    <mergeCell ref="AF55:AF56"/>
    <mergeCell ref="A57:A58"/>
    <mergeCell ref="B57:B58"/>
    <mergeCell ref="C57:C58"/>
    <mergeCell ref="D57:D58"/>
    <mergeCell ref="Y57:Y58"/>
    <mergeCell ref="AD57:AD58"/>
    <mergeCell ref="AE57:AE58"/>
    <mergeCell ref="AB55:AB56"/>
    <mergeCell ref="AC55:AC56"/>
    <mergeCell ref="AD53:AD54"/>
    <mergeCell ref="AE53:AE54"/>
    <mergeCell ref="AF53:AF54"/>
    <mergeCell ref="A55:A56"/>
    <mergeCell ref="B55:B56"/>
    <mergeCell ref="C55:C56"/>
    <mergeCell ref="D55:D56"/>
    <mergeCell ref="Y55:Y56"/>
    <mergeCell ref="Z55:Z56"/>
    <mergeCell ref="AA55:AA56"/>
    <mergeCell ref="AF51:AF52"/>
    <mergeCell ref="A53:A54"/>
    <mergeCell ref="B53:B54"/>
    <mergeCell ref="C53:C54"/>
    <mergeCell ref="D53:D54"/>
    <mergeCell ref="Y53:Y54"/>
    <mergeCell ref="Z53:Z54"/>
    <mergeCell ref="AA53:AA54"/>
    <mergeCell ref="AB53:AB54"/>
    <mergeCell ref="AC53:AC54"/>
    <mergeCell ref="AD49:AD50"/>
    <mergeCell ref="AE49:AE50"/>
    <mergeCell ref="Z51:Z52"/>
    <mergeCell ref="AA51:AA52"/>
    <mergeCell ref="AB51:AB52"/>
    <mergeCell ref="AC51:AC52"/>
    <mergeCell ref="AF49:AF50"/>
    <mergeCell ref="A51:A52"/>
    <mergeCell ref="B51:B52"/>
    <mergeCell ref="C51:C52"/>
    <mergeCell ref="D51:D52"/>
    <mergeCell ref="Y51:Y52"/>
    <mergeCell ref="AD51:AD52"/>
    <mergeCell ref="AE51:AE52"/>
    <mergeCell ref="AB49:AB50"/>
    <mergeCell ref="AC49:AC50"/>
    <mergeCell ref="AD47:AD48"/>
    <mergeCell ref="AE47:AE48"/>
    <mergeCell ref="AF47:AF48"/>
    <mergeCell ref="A49:A50"/>
    <mergeCell ref="B49:B50"/>
    <mergeCell ref="C49:C50"/>
    <mergeCell ref="D49:D50"/>
    <mergeCell ref="Y49:Y50"/>
    <mergeCell ref="Z49:Z50"/>
    <mergeCell ref="AA49:AA50"/>
    <mergeCell ref="AF45:AF46"/>
    <mergeCell ref="A47:A48"/>
    <mergeCell ref="B47:B48"/>
    <mergeCell ref="C47:C48"/>
    <mergeCell ref="D47:D48"/>
    <mergeCell ref="Y47:Y48"/>
    <mergeCell ref="Z47:Z48"/>
    <mergeCell ref="AA47:AA48"/>
    <mergeCell ref="AB47:AB48"/>
    <mergeCell ref="AC47:AC48"/>
    <mergeCell ref="AE45:AE46"/>
    <mergeCell ref="D43:D44"/>
    <mergeCell ref="A45:A46"/>
    <mergeCell ref="B45:B46"/>
    <mergeCell ref="C45:C46"/>
    <mergeCell ref="AD41:AD42"/>
    <mergeCell ref="B43:B44"/>
    <mergeCell ref="C43:C44"/>
    <mergeCell ref="D45:D46"/>
    <mergeCell ref="AA41:AA42"/>
    <mergeCell ref="AB41:AB42"/>
    <mergeCell ref="AD39:AD40"/>
    <mergeCell ref="AB45:AB46"/>
    <mergeCell ref="AC45:AC46"/>
    <mergeCell ref="AD45:AD46"/>
    <mergeCell ref="AC41:AC42"/>
    <mergeCell ref="AA39:AA40"/>
    <mergeCell ref="AB39:AB40"/>
    <mergeCell ref="AE41:AE42"/>
    <mergeCell ref="AE37:AE38"/>
    <mergeCell ref="AF39:AF40"/>
    <mergeCell ref="AC39:AC40"/>
    <mergeCell ref="AF41:AF42"/>
    <mergeCell ref="AF37:AF38"/>
    <mergeCell ref="AC37:AC38"/>
    <mergeCell ref="AD37:AD38"/>
    <mergeCell ref="AE39:AE40"/>
    <mergeCell ref="Y41:Y42"/>
    <mergeCell ref="Z41:Z42"/>
    <mergeCell ref="Y39:Y40"/>
    <mergeCell ref="Z39:Z40"/>
    <mergeCell ref="A39:A40"/>
    <mergeCell ref="B39:B40"/>
    <mergeCell ref="C39:C40"/>
    <mergeCell ref="D39:D40"/>
    <mergeCell ref="R40:S40"/>
    <mergeCell ref="A37:A38"/>
    <mergeCell ref="AB37:AB38"/>
    <mergeCell ref="C37:C38"/>
    <mergeCell ref="D37:D38"/>
    <mergeCell ref="Y37:Y38"/>
    <mergeCell ref="Z37:Z38"/>
    <mergeCell ref="AA37:AA38"/>
    <mergeCell ref="B37:B38"/>
    <mergeCell ref="T37:U37"/>
    <mergeCell ref="V38:W38"/>
    <mergeCell ref="A35:A36"/>
    <mergeCell ref="B35:B36"/>
    <mergeCell ref="C35:C36"/>
    <mergeCell ref="D35:D36"/>
    <mergeCell ref="Y35:Y36"/>
    <mergeCell ref="AE35:AE36"/>
    <mergeCell ref="Z35:Z36"/>
    <mergeCell ref="AD31:AD32"/>
    <mergeCell ref="AB33:AB34"/>
    <mergeCell ref="AE33:AE34"/>
    <mergeCell ref="Z31:Z32"/>
    <mergeCell ref="Y31:Y32"/>
    <mergeCell ref="AA35:AA36"/>
    <mergeCell ref="AB35:AB36"/>
    <mergeCell ref="Y33:Y34"/>
    <mergeCell ref="Z33:Z34"/>
    <mergeCell ref="AC33:AC34"/>
    <mergeCell ref="AD33:AD34"/>
    <mergeCell ref="C31:C32"/>
    <mergeCell ref="D31:D32"/>
    <mergeCell ref="AE31:AE32"/>
    <mergeCell ref="AF31:AF32"/>
    <mergeCell ref="AC35:AC36"/>
    <mergeCell ref="AD35:AD36"/>
    <mergeCell ref="AF35:AF36"/>
    <mergeCell ref="AA33:AA34"/>
    <mergeCell ref="AF33:AF34"/>
    <mergeCell ref="AA31:AA32"/>
    <mergeCell ref="AB31:AB32"/>
    <mergeCell ref="AC31:AC32"/>
    <mergeCell ref="B31:B32"/>
    <mergeCell ref="AB29:AB30"/>
    <mergeCell ref="A29:A30"/>
    <mergeCell ref="B29:B30"/>
    <mergeCell ref="C29:C30"/>
    <mergeCell ref="A33:A34"/>
    <mergeCell ref="B33:B34"/>
    <mergeCell ref="C33:C34"/>
    <mergeCell ref="D33:D34"/>
    <mergeCell ref="D29:D30"/>
    <mergeCell ref="Y29:Y30"/>
    <mergeCell ref="A31:A32"/>
    <mergeCell ref="Z29:Z30"/>
    <mergeCell ref="AA29:AA30"/>
    <mergeCell ref="F30:G30"/>
    <mergeCell ref="H29:I29"/>
    <mergeCell ref="R29:S29"/>
    <mergeCell ref="AA27:AA28"/>
    <mergeCell ref="T28:U28"/>
    <mergeCell ref="AB27:AB28"/>
    <mergeCell ref="AD29:AD30"/>
    <mergeCell ref="AF29:AF30"/>
    <mergeCell ref="AE27:AE28"/>
    <mergeCell ref="AF27:AF28"/>
    <mergeCell ref="AC27:AC28"/>
    <mergeCell ref="AD27:AD28"/>
    <mergeCell ref="AE29:AE30"/>
    <mergeCell ref="AC29:AC30"/>
    <mergeCell ref="B27:B28"/>
    <mergeCell ref="C27:C28"/>
    <mergeCell ref="D27:D28"/>
    <mergeCell ref="Z27:Z28"/>
    <mergeCell ref="R28:S28"/>
    <mergeCell ref="Y27:Y28"/>
    <mergeCell ref="AB25:AB26"/>
    <mergeCell ref="A25:A26"/>
    <mergeCell ref="B25:B26"/>
    <mergeCell ref="C25:C26"/>
    <mergeCell ref="D25:D26"/>
    <mergeCell ref="Y25:Y26"/>
    <mergeCell ref="Z25:Z26"/>
    <mergeCell ref="AA25:AA26"/>
    <mergeCell ref="L26:M26"/>
    <mergeCell ref="V26:W26"/>
    <mergeCell ref="A27:A28"/>
    <mergeCell ref="AC25:AC26"/>
    <mergeCell ref="AD25:AD26"/>
    <mergeCell ref="AE25:AE26"/>
    <mergeCell ref="AF25:AF26"/>
    <mergeCell ref="AE23:AE24"/>
    <mergeCell ref="AF23:AF24"/>
    <mergeCell ref="AC23:AC24"/>
    <mergeCell ref="AD23:AD24"/>
    <mergeCell ref="Z23:Z24"/>
    <mergeCell ref="AA23:AA24"/>
    <mergeCell ref="AB23:AB24"/>
    <mergeCell ref="A23:A24"/>
    <mergeCell ref="B23:B24"/>
    <mergeCell ref="C23:C24"/>
    <mergeCell ref="D23:D24"/>
    <mergeCell ref="Y23:Y24"/>
    <mergeCell ref="F24:G24"/>
    <mergeCell ref="AB21:AB22"/>
    <mergeCell ref="A21:A22"/>
    <mergeCell ref="B21:B22"/>
    <mergeCell ref="C21:C22"/>
    <mergeCell ref="D21:D22"/>
    <mergeCell ref="Y21:Y22"/>
    <mergeCell ref="Z21:Z22"/>
    <mergeCell ref="AA21:AA22"/>
    <mergeCell ref="R22:S22"/>
    <mergeCell ref="AC21:AC22"/>
    <mergeCell ref="AD21:AD22"/>
    <mergeCell ref="AE21:AE22"/>
    <mergeCell ref="AF21:AF22"/>
    <mergeCell ref="AE19:AE20"/>
    <mergeCell ref="AF19:AF20"/>
    <mergeCell ref="AC19:AC20"/>
    <mergeCell ref="AD19:AD20"/>
    <mergeCell ref="Z19:Z20"/>
    <mergeCell ref="AA19:AA20"/>
    <mergeCell ref="AB19:AB20"/>
    <mergeCell ref="A19:A20"/>
    <mergeCell ref="B19:B20"/>
    <mergeCell ref="C19:C20"/>
    <mergeCell ref="D19:D20"/>
    <mergeCell ref="Y19:Y20"/>
    <mergeCell ref="J20:K20"/>
    <mergeCell ref="T19:U19"/>
    <mergeCell ref="AB17:AB18"/>
    <mergeCell ref="A17:A18"/>
    <mergeCell ref="B17:B18"/>
    <mergeCell ref="C17:C18"/>
    <mergeCell ref="D17:D18"/>
    <mergeCell ref="Y17:Y18"/>
    <mergeCell ref="Z17:Z18"/>
    <mergeCell ref="AA17:AA18"/>
    <mergeCell ref="H17:I17"/>
    <mergeCell ref="F18:G18"/>
    <mergeCell ref="AC17:AC18"/>
    <mergeCell ref="AD17:AD18"/>
    <mergeCell ref="AE17:AE18"/>
    <mergeCell ref="AF17:AF18"/>
    <mergeCell ref="AE15:AE16"/>
    <mergeCell ref="AF15:AF16"/>
    <mergeCell ref="AC15:AC16"/>
    <mergeCell ref="AD15:AD16"/>
    <mergeCell ref="Z15:Z16"/>
    <mergeCell ref="AA15:AA16"/>
    <mergeCell ref="AB15:AB16"/>
    <mergeCell ref="A15:A16"/>
    <mergeCell ref="B15:B16"/>
    <mergeCell ref="C15:C16"/>
    <mergeCell ref="D15:D16"/>
    <mergeCell ref="Y15:Y16"/>
    <mergeCell ref="R16:S16"/>
    <mergeCell ref="AB13:AB14"/>
    <mergeCell ref="A13:A14"/>
    <mergeCell ref="B13:B14"/>
    <mergeCell ref="C13:C14"/>
    <mergeCell ref="D13:D14"/>
    <mergeCell ref="Y13:Y14"/>
    <mergeCell ref="Z13:Z14"/>
    <mergeCell ref="AA13:AA14"/>
    <mergeCell ref="H14:I14"/>
    <mergeCell ref="J14:K14"/>
    <mergeCell ref="AC13:AC14"/>
    <mergeCell ref="AD13:AD14"/>
    <mergeCell ref="AE13:AE14"/>
    <mergeCell ref="AF13:AF14"/>
    <mergeCell ref="AE11:AE12"/>
    <mergeCell ref="AF11:AF12"/>
    <mergeCell ref="AC11:AC12"/>
    <mergeCell ref="AD11:AD12"/>
    <mergeCell ref="Z11:Z12"/>
    <mergeCell ref="AA11:AA12"/>
    <mergeCell ref="AB11:AB12"/>
    <mergeCell ref="A11:A12"/>
    <mergeCell ref="B11:B12"/>
    <mergeCell ref="C11:C12"/>
    <mergeCell ref="D11:D12"/>
    <mergeCell ref="Y11:Y12"/>
    <mergeCell ref="AB9:AB10"/>
    <mergeCell ref="A9:A10"/>
    <mergeCell ref="B9:B10"/>
    <mergeCell ref="C9:C10"/>
    <mergeCell ref="D9:D10"/>
    <mergeCell ref="Y9:Y10"/>
    <mergeCell ref="Z9:Z10"/>
    <mergeCell ref="AA9:AA10"/>
    <mergeCell ref="Q10:R10"/>
    <mergeCell ref="AC9:AC10"/>
    <mergeCell ref="AD9:AD10"/>
    <mergeCell ref="AE9:AE10"/>
    <mergeCell ref="AF9:AF10"/>
    <mergeCell ref="AE7:AE8"/>
    <mergeCell ref="AF7:AF8"/>
    <mergeCell ref="AC7:AC8"/>
    <mergeCell ref="AD7:AD8"/>
    <mergeCell ref="Z7:Z8"/>
    <mergeCell ref="AA7:AA8"/>
    <mergeCell ref="AB7:AB8"/>
    <mergeCell ref="A7:A8"/>
    <mergeCell ref="B7:B8"/>
    <mergeCell ref="C7:C8"/>
    <mergeCell ref="D7:D8"/>
    <mergeCell ref="Y7:Y8"/>
    <mergeCell ref="R8:S8"/>
    <mergeCell ref="T8:U8"/>
    <mergeCell ref="AF5:AF6"/>
    <mergeCell ref="AE3:AE4"/>
    <mergeCell ref="AF3:AF4"/>
    <mergeCell ref="AC3:AC4"/>
    <mergeCell ref="AD3:AD4"/>
    <mergeCell ref="AE5:AE6"/>
    <mergeCell ref="AC5:AC6"/>
    <mergeCell ref="AD5:AD6"/>
    <mergeCell ref="A5:A6"/>
    <mergeCell ref="B5:B6"/>
    <mergeCell ref="C5:C6"/>
    <mergeCell ref="Z5:Z6"/>
    <mergeCell ref="A3:A4"/>
    <mergeCell ref="B3:B4"/>
    <mergeCell ref="C3:C4"/>
    <mergeCell ref="D3:D4"/>
    <mergeCell ref="D5:D6"/>
    <mergeCell ref="F6:G6"/>
    <mergeCell ref="AB3:AB4"/>
    <mergeCell ref="Y3:Y4"/>
    <mergeCell ref="Y5:Y6"/>
    <mergeCell ref="AA5:AA6"/>
    <mergeCell ref="Z3:Z4"/>
    <mergeCell ref="AA3:AA4"/>
    <mergeCell ref="AB5:AB6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B1:L51"/>
  <sheetViews>
    <sheetView zoomScalePageLayoutView="0" workbookViewId="0" topLeftCell="A10">
      <selection activeCell="F12" sqref="F12"/>
    </sheetView>
  </sheetViews>
  <sheetFormatPr defaultColWidth="9.00390625" defaultRowHeight="13.5"/>
  <cols>
    <col min="2" max="2" width="3.75390625" style="0" customWidth="1"/>
    <col min="3" max="3" width="12.00390625" style="0" customWidth="1"/>
    <col min="4" max="4" width="4.75390625" style="0" customWidth="1"/>
    <col min="5" max="5" width="13.875" style="0" customWidth="1"/>
    <col min="6" max="6" width="12.50390625" style="0" customWidth="1"/>
    <col min="7" max="7" width="5.75390625" style="0" customWidth="1"/>
    <col min="8" max="8" width="5.625" style="0" customWidth="1"/>
    <col min="9" max="9" width="10.875" style="0" customWidth="1"/>
    <col min="10" max="10" width="5.625" style="0" customWidth="1"/>
    <col min="11" max="11" width="10.875" style="0" customWidth="1"/>
    <col min="12" max="12" width="14.75390625" style="0" customWidth="1"/>
  </cols>
  <sheetData>
    <row r="1" ht="13.5">
      <c r="G1" t="s">
        <v>250</v>
      </c>
    </row>
    <row r="2" spans="9:12" ht="33" customHeight="1">
      <c r="I2" s="15"/>
      <c r="K2" s="15"/>
      <c r="L2" s="16"/>
    </row>
    <row r="3" spans="2:12" ht="33" customHeight="1">
      <c r="B3">
        <v>1</v>
      </c>
      <c r="C3" s="15" t="s">
        <v>314</v>
      </c>
      <c r="D3" t="s">
        <v>36</v>
      </c>
      <c r="E3" s="15" t="s">
        <v>315</v>
      </c>
      <c r="I3" s="15"/>
      <c r="K3" s="15"/>
      <c r="L3" s="16"/>
    </row>
    <row r="4" spans="2:12" ht="33" customHeight="1">
      <c r="B4">
        <v>2</v>
      </c>
      <c r="C4" s="15" t="s">
        <v>297</v>
      </c>
      <c r="D4" t="s">
        <v>30</v>
      </c>
      <c r="E4" s="16" t="s">
        <v>45</v>
      </c>
      <c r="H4" s="15"/>
      <c r="I4" s="15"/>
      <c r="J4" s="15"/>
      <c r="K4" s="15"/>
      <c r="L4" s="16"/>
    </row>
    <row r="5" spans="2:12" ht="33" customHeight="1">
      <c r="B5">
        <v>3</v>
      </c>
      <c r="C5" s="15" t="s">
        <v>638</v>
      </c>
      <c r="D5" s="15" t="s">
        <v>29</v>
      </c>
      <c r="E5" s="16" t="s">
        <v>287</v>
      </c>
      <c r="F5" s="15"/>
      <c r="H5" s="15"/>
      <c r="I5" s="15"/>
      <c r="J5" s="15"/>
      <c r="K5" s="15"/>
      <c r="L5" s="16"/>
    </row>
    <row r="6" spans="2:12" ht="33" customHeight="1">
      <c r="B6">
        <v>4</v>
      </c>
      <c r="C6" s="15" t="s">
        <v>304</v>
      </c>
      <c r="D6" t="s">
        <v>30</v>
      </c>
      <c r="E6" s="16" t="s">
        <v>305</v>
      </c>
      <c r="I6" s="15"/>
      <c r="K6" s="15"/>
      <c r="L6" s="16"/>
    </row>
    <row r="7" spans="2:12" ht="33" customHeight="1">
      <c r="B7">
        <v>5</v>
      </c>
      <c r="C7" s="15" t="s">
        <v>47</v>
      </c>
      <c r="D7" t="s">
        <v>46</v>
      </c>
      <c r="E7" t="s">
        <v>48</v>
      </c>
      <c r="H7" s="15"/>
      <c r="I7" s="15"/>
      <c r="J7" s="15"/>
      <c r="K7" s="15"/>
      <c r="L7" s="16"/>
    </row>
    <row r="8" spans="2:12" ht="33" customHeight="1">
      <c r="B8">
        <v>6</v>
      </c>
      <c r="C8" s="15" t="s">
        <v>262</v>
      </c>
      <c r="D8" s="15" t="s">
        <v>29</v>
      </c>
      <c r="E8" s="16" t="s">
        <v>263</v>
      </c>
      <c r="I8" s="15"/>
      <c r="K8" s="15"/>
      <c r="L8" s="16"/>
    </row>
    <row r="9" spans="2:12" ht="33" customHeight="1">
      <c r="B9">
        <v>7</v>
      </c>
      <c r="C9" s="15" t="s">
        <v>272</v>
      </c>
      <c r="D9" s="15" t="s">
        <v>29</v>
      </c>
      <c r="E9" s="16" t="s">
        <v>273</v>
      </c>
      <c r="H9" s="15"/>
      <c r="L9" s="16"/>
    </row>
    <row r="10" spans="2:12" ht="33" customHeight="1">
      <c r="B10">
        <v>8</v>
      </c>
      <c r="C10" s="15" t="s">
        <v>327</v>
      </c>
      <c r="D10" t="s">
        <v>54</v>
      </c>
      <c r="E10" t="s">
        <v>328</v>
      </c>
      <c r="L10" s="25"/>
    </row>
    <row r="11" spans="2:12" ht="33" customHeight="1">
      <c r="B11">
        <v>9</v>
      </c>
      <c r="C11" s="15" t="s">
        <v>294</v>
      </c>
      <c r="D11" t="s">
        <v>30</v>
      </c>
      <c r="E11" s="15" t="s">
        <v>295</v>
      </c>
      <c r="L11" s="16"/>
    </row>
    <row r="12" spans="2:12" ht="33" customHeight="1">
      <c r="B12">
        <v>10</v>
      </c>
      <c r="C12" s="15" t="s">
        <v>266</v>
      </c>
      <c r="D12" t="s">
        <v>29</v>
      </c>
      <c r="E12" s="16" t="s">
        <v>267</v>
      </c>
      <c r="F12" s="23"/>
      <c r="L12" s="16"/>
    </row>
    <row r="13" spans="2:12" ht="33" customHeight="1">
      <c r="B13">
        <v>11</v>
      </c>
      <c r="C13" s="15" t="s">
        <v>251</v>
      </c>
      <c r="D13" t="s">
        <v>29</v>
      </c>
      <c r="E13" s="16" t="s">
        <v>55</v>
      </c>
      <c r="H13" s="15"/>
      <c r="L13" s="35"/>
    </row>
    <row r="14" spans="2:12" ht="33" customHeight="1">
      <c r="B14">
        <v>12</v>
      </c>
      <c r="C14" s="15" t="s">
        <v>318</v>
      </c>
      <c r="D14" t="s">
        <v>36</v>
      </c>
      <c r="E14" s="15" t="s">
        <v>319</v>
      </c>
      <c r="H14" s="15"/>
      <c r="L14" s="16"/>
    </row>
    <row r="15" spans="2:12" ht="33" customHeight="1">
      <c r="B15">
        <v>13</v>
      </c>
      <c r="C15" s="15" t="s">
        <v>288</v>
      </c>
      <c r="D15" t="s">
        <v>30</v>
      </c>
      <c r="E15" s="15" t="s">
        <v>289</v>
      </c>
      <c r="H15" s="15"/>
      <c r="I15" s="15"/>
      <c r="K15" s="15"/>
      <c r="L15" s="16"/>
    </row>
    <row r="16" spans="2:12" ht="33" customHeight="1">
      <c r="B16">
        <v>14</v>
      </c>
      <c r="C16" s="15" t="s">
        <v>252</v>
      </c>
      <c r="D16" s="15" t="s">
        <v>29</v>
      </c>
      <c r="E16" s="16" t="s">
        <v>253</v>
      </c>
      <c r="L16" s="25"/>
    </row>
    <row r="17" spans="2:12" ht="33" customHeight="1">
      <c r="B17">
        <v>15</v>
      </c>
      <c r="C17" s="15" t="s">
        <v>329</v>
      </c>
      <c r="D17" t="s">
        <v>54</v>
      </c>
      <c r="E17" s="15" t="s">
        <v>330</v>
      </c>
      <c r="L17" s="16"/>
    </row>
    <row r="18" spans="2:12" ht="33" customHeight="1">
      <c r="B18">
        <v>16</v>
      </c>
      <c r="C18" s="15" t="s">
        <v>44</v>
      </c>
      <c r="D18" t="s">
        <v>30</v>
      </c>
      <c r="E18" t="s">
        <v>7</v>
      </c>
      <c r="L18" s="25"/>
    </row>
    <row r="19" spans="2:12" ht="33" customHeight="1">
      <c r="B19">
        <v>17</v>
      </c>
      <c r="C19" s="15" t="s">
        <v>308</v>
      </c>
      <c r="D19" t="s">
        <v>46</v>
      </c>
      <c r="E19" t="s">
        <v>14</v>
      </c>
      <c r="F19" s="49"/>
      <c r="L19" s="16"/>
    </row>
    <row r="20" spans="2:12" ht="33" customHeight="1">
      <c r="B20">
        <v>18</v>
      </c>
      <c r="C20" s="15" t="s">
        <v>270</v>
      </c>
      <c r="D20" t="s">
        <v>29</v>
      </c>
      <c r="E20" s="25" t="s">
        <v>271</v>
      </c>
      <c r="L20" s="16"/>
    </row>
    <row r="21" spans="2:12" ht="33" customHeight="1">
      <c r="B21">
        <v>19</v>
      </c>
      <c r="C21" s="49" t="s">
        <v>630</v>
      </c>
      <c r="D21" s="15" t="s">
        <v>629</v>
      </c>
      <c r="E21" s="16" t="s">
        <v>306</v>
      </c>
      <c r="L21" s="16"/>
    </row>
    <row r="22" spans="2:12" ht="33" customHeight="1">
      <c r="B22">
        <v>20</v>
      </c>
      <c r="C22" s="15" t="s">
        <v>276</v>
      </c>
      <c r="D22" s="15" t="s">
        <v>29</v>
      </c>
      <c r="E22" s="16" t="s">
        <v>277</v>
      </c>
      <c r="L22" s="25"/>
    </row>
    <row r="23" spans="2:12" ht="33" customHeight="1">
      <c r="B23">
        <v>21</v>
      </c>
      <c r="C23" s="15" t="s">
        <v>290</v>
      </c>
      <c r="D23" t="s">
        <v>30</v>
      </c>
      <c r="E23" s="16" t="s">
        <v>291</v>
      </c>
      <c r="L23" s="16"/>
    </row>
    <row r="24" spans="2:12" ht="33" customHeight="1">
      <c r="B24">
        <v>22</v>
      </c>
      <c r="C24" s="15" t="s">
        <v>284</v>
      </c>
      <c r="D24" s="15" t="s">
        <v>29</v>
      </c>
      <c r="E24" s="16" t="s">
        <v>285</v>
      </c>
      <c r="L24" s="16"/>
    </row>
    <row r="25" spans="2:12" ht="33" customHeight="1">
      <c r="B25">
        <v>23</v>
      </c>
      <c r="C25" s="15" t="s">
        <v>298</v>
      </c>
      <c r="D25" t="s">
        <v>30</v>
      </c>
      <c r="E25" s="15" t="s">
        <v>43</v>
      </c>
      <c r="L25" s="16"/>
    </row>
    <row r="26" spans="2:12" ht="33" customHeight="1">
      <c r="B26">
        <v>24</v>
      </c>
      <c r="C26" s="15" t="s">
        <v>312</v>
      </c>
      <c r="D26" t="s">
        <v>46</v>
      </c>
      <c r="E26" t="s">
        <v>313</v>
      </c>
      <c r="L26" s="16"/>
    </row>
    <row r="27" spans="2:12" ht="33" customHeight="1">
      <c r="B27">
        <v>25</v>
      </c>
      <c r="C27" s="32" t="s">
        <v>274</v>
      </c>
      <c r="D27" s="15" t="s">
        <v>29</v>
      </c>
      <c r="E27" s="16" t="s">
        <v>275</v>
      </c>
      <c r="L27" s="16"/>
    </row>
    <row r="28" spans="2:12" ht="33" customHeight="1">
      <c r="B28">
        <v>26</v>
      </c>
      <c r="C28" s="15" t="s">
        <v>303</v>
      </c>
      <c r="D28" t="s">
        <v>30</v>
      </c>
      <c r="E28" s="15" t="s">
        <v>57</v>
      </c>
      <c r="L28" s="16"/>
    </row>
    <row r="29" spans="2:12" ht="33" customHeight="1">
      <c r="B29">
        <v>27</v>
      </c>
      <c r="C29" s="15" t="s">
        <v>268</v>
      </c>
      <c r="D29" s="15" t="s">
        <v>29</v>
      </c>
      <c r="E29" s="16" t="s">
        <v>269</v>
      </c>
      <c r="L29" s="16"/>
    </row>
    <row r="30" spans="2:12" ht="33" customHeight="1">
      <c r="B30">
        <v>28</v>
      </c>
      <c r="C30" s="15" t="s">
        <v>310</v>
      </c>
      <c r="D30" s="15" t="s">
        <v>631</v>
      </c>
      <c r="E30" s="16" t="s">
        <v>311</v>
      </c>
      <c r="G30" s="15"/>
      <c r="L30" s="16"/>
    </row>
    <row r="31" spans="2:12" ht="33" customHeight="1">
      <c r="B31">
        <v>29</v>
      </c>
      <c r="C31" s="15" t="s">
        <v>254</v>
      </c>
      <c r="D31" t="s">
        <v>29</v>
      </c>
      <c r="E31" s="16" t="s">
        <v>255</v>
      </c>
      <c r="L31" s="16"/>
    </row>
    <row r="32" spans="2:12" ht="33" customHeight="1">
      <c r="B32">
        <v>30</v>
      </c>
      <c r="C32" s="15" t="s">
        <v>264</v>
      </c>
      <c r="D32" t="s">
        <v>29</v>
      </c>
      <c r="E32" s="25" t="s">
        <v>265</v>
      </c>
      <c r="H32" s="15"/>
      <c r="I32" s="15"/>
      <c r="J32" s="15"/>
      <c r="K32" s="15"/>
      <c r="L32" s="16"/>
    </row>
    <row r="33" spans="2:12" ht="33" customHeight="1">
      <c r="B33">
        <v>31</v>
      </c>
      <c r="C33" s="15" t="s">
        <v>322</v>
      </c>
      <c r="D33" t="s">
        <v>323</v>
      </c>
      <c r="E33" s="15" t="s">
        <v>150</v>
      </c>
      <c r="L33" s="16"/>
    </row>
    <row r="34" spans="2:12" ht="33" customHeight="1">
      <c r="B34">
        <v>32</v>
      </c>
      <c r="C34" s="15" t="s">
        <v>258</v>
      </c>
      <c r="D34" t="s">
        <v>29</v>
      </c>
      <c r="E34" s="16" t="s">
        <v>259</v>
      </c>
      <c r="H34" s="15"/>
      <c r="I34" s="15"/>
      <c r="K34" s="15"/>
      <c r="L34" s="16"/>
    </row>
    <row r="35" spans="2:12" ht="33" customHeight="1">
      <c r="B35">
        <v>33</v>
      </c>
      <c r="C35" s="15" t="s">
        <v>639</v>
      </c>
      <c r="D35" t="s">
        <v>30</v>
      </c>
      <c r="E35" s="15" t="s">
        <v>296</v>
      </c>
      <c r="K35" s="15"/>
      <c r="L35" s="16"/>
    </row>
    <row r="36" spans="2:12" ht="33" customHeight="1">
      <c r="B36">
        <v>34</v>
      </c>
      <c r="C36" s="15" t="s">
        <v>282</v>
      </c>
      <c r="D36" s="15" t="s">
        <v>29</v>
      </c>
      <c r="E36" s="16" t="s">
        <v>283</v>
      </c>
      <c r="H36" s="15"/>
      <c r="L36" s="16"/>
    </row>
    <row r="37" spans="2:12" ht="33" customHeight="1">
      <c r="B37">
        <v>35</v>
      </c>
      <c r="C37" s="15" t="s">
        <v>316</v>
      </c>
      <c r="D37" t="s">
        <v>36</v>
      </c>
      <c r="E37" s="15" t="s">
        <v>317</v>
      </c>
      <c r="H37" s="15"/>
      <c r="I37" s="32"/>
      <c r="J37" s="15"/>
      <c r="K37" s="32"/>
      <c r="L37" s="16"/>
    </row>
    <row r="38" spans="2:12" ht="33" customHeight="1">
      <c r="B38">
        <v>36</v>
      </c>
      <c r="C38" s="15" t="s">
        <v>299</v>
      </c>
      <c r="D38" t="s">
        <v>30</v>
      </c>
      <c r="E38" s="15" t="s">
        <v>300</v>
      </c>
      <c r="K38" s="15"/>
      <c r="L38" s="16"/>
    </row>
    <row r="39" spans="2:12" ht="33" customHeight="1">
      <c r="B39">
        <v>37</v>
      </c>
      <c r="C39" s="15" t="s">
        <v>286</v>
      </c>
      <c r="D39" t="s">
        <v>29</v>
      </c>
      <c r="E39" s="16" t="s">
        <v>287</v>
      </c>
      <c r="K39" s="15"/>
      <c r="L39" s="25"/>
    </row>
    <row r="40" spans="2:12" ht="33" customHeight="1">
      <c r="B40">
        <v>38</v>
      </c>
      <c r="C40" s="17" t="s">
        <v>678</v>
      </c>
      <c r="D40" s="57" t="s">
        <v>30</v>
      </c>
      <c r="E40" s="17" t="s">
        <v>679</v>
      </c>
      <c r="I40" s="15"/>
      <c r="K40" s="15"/>
      <c r="L40" s="16"/>
    </row>
    <row r="41" spans="2:12" ht="40.5" customHeight="1">
      <c r="B41">
        <v>39</v>
      </c>
      <c r="C41" s="15" t="s">
        <v>256</v>
      </c>
      <c r="D41" t="s">
        <v>29</v>
      </c>
      <c r="E41" s="16" t="s">
        <v>257</v>
      </c>
      <c r="H41" s="15"/>
      <c r="I41" s="15"/>
      <c r="J41" s="15"/>
      <c r="K41" s="15"/>
      <c r="L41" s="25"/>
    </row>
    <row r="42" spans="2:11" ht="33" customHeight="1">
      <c r="B42">
        <v>40</v>
      </c>
      <c r="C42" s="15" t="s">
        <v>280</v>
      </c>
      <c r="D42" s="15" t="s">
        <v>29</v>
      </c>
      <c r="E42" s="16" t="s">
        <v>281</v>
      </c>
      <c r="I42" s="15"/>
      <c r="K42" s="15"/>
    </row>
    <row r="43" spans="2:5" ht="33" customHeight="1">
      <c r="B43">
        <v>41</v>
      </c>
      <c r="C43" s="15" t="s">
        <v>324</v>
      </c>
      <c r="D43" s="15" t="s">
        <v>325</v>
      </c>
      <c r="E43" s="15" t="s">
        <v>326</v>
      </c>
    </row>
    <row r="44" spans="2:5" ht="33" customHeight="1">
      <c r="B44">
        <v>42</v>
      </c>
      <c r="C44" s="15" t="s">
        <v>320</v>
      </c>
      <c r="D44" t="s">
        <v>36</v>
      </c>
      <c r="E44" s="15" t="s">
        <v>321</v>
      </c>
    </row>
    <row r="45" spans="2:5" ht="33" customHeight="1">
      <c r="B45">
        <v>43</v>
      </c>
      <c r="C45" s="15" t="s">
        <v>292</v>
      </c>
      <c r="D45" t="s">
        <v>30</v>
      </c>
      <c r="E45" s="15" t="s">
        <v>293</v>
      </c>
    </row>
    <row r="46" spans="2:5" ht="33" customHeight="1">
      <c r="B46">
        <v>44</v>
      </c>
      <c r="C46" s="15" t="s">
        <v>309</v>
      </c>
      <c r="D46" t="s">
        <v>46</v>
      </c>
      <c r="E46" t="s">
        <v>48</v>
      </c>
    </row>
    <row r="47" spans="2:5" ht="33" customHeight="1">
      <c r="B47">
        <v>45</v>
      </c>
      <c r="C47" s="15" t="s">
        <v>278</v>
      </c>
      <c r="D47" s="15" t="s">
        <v>29</v>
      </c>
      <c r="E47" s="16" t="s">
        <v>279</v>
      </c>
    </row>
    <row r="48" spans="2:5" ht="33" customHeight="1">
      <c r="B48">
        <v>46</v>
      </c>
      <c r="C48" s="15" t="s">
        <v>301</v>
      </c>
      <c r="D48" t="s">
        <v>30</v>
      </c>
      <c r="E48" s="16" t="s">
        <v>302</v>
      </c>
    </row>
    <row r="49" spans="2:5" ht="33" customHeight="1">
      <c r="B49">
        <v>47</v>
      </c>
      <c r="C49" s="15" t="s">
        <v>260</v>
      </c>
      <c r="D49" t="s">
        <v>29</v>
      </c>
      <c r="E49" s="16" t="s">
        <v>261</v>
      </c>
    </row>
    <row r="50" spans="2:5" ht="33" customHeight="1">
      <c r="B50">
        <v>48</v>
      </c>
      <c r="C50" s="15" t="s">
        <v>331</v>
      </c>
      <c r="D50" t="s">
        <v>54</v>
      </c>
      <c r="E50" t="s">
        <v>332</v>
      </c>
    </row>
    <row r="51" spans="2:5" ht="27">
      <c r="B51">
        <v>49</v>
      </c>
      <c r="C51" s="15" t="s">
        <v>307</v>
      </c>
      <c r="D51" t="s">
        <v>30</v>
      </c>
      <c r="E51" t="s">
        <v>56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53"/>
  <sheetViews>
    <sheetView zoomScalePageLayoutView="0" workbookViewId="0" topLeftCell="A10">
      <selection activeCell="AF18" sqref="AF18"/>
    </sheetView>
  </sheetViews>
  <sheetFormatPr defaultColWidth="9.00390625" defaultRowHeight="13.5"/>
  <cols>
    <col min="1" max="2" width="3.00390625" style="0" customWidth="1"/>
    <col min="3" max="3" width="12.25390625" style="0" customWidth="1"/>
    <col min="4" max="4" width="4.375" style="0" customWidth="1"/>
    <col min="5" max="5" width="15.625" style="0" customWidth="1"/>
    <col min="6" max="12" width="1.25" style="0" customWidth="1"/>
    <col min="13" max="19" width="1.4921875" style="0" customWidth="1"/>
    <col min="20" max="25" width="1.25" style="0" customWidth="1"/>
    <col min="26" max="26" width="12.25390625" style="0" customWidth="1"/>
    <col min="27" max="27" width="4.375" style="0" customWidth="1"/>
    <col min="28" max="28" width="15.625" style="0" customWidth="1"/>
    <col min="29" max="30" width="3.00390625" style="0" customWidth="1"/>
    <col min="31" max="31" width="10.375" style="0" customWidth="1"/>
    <col min="32" max="32" width="4.125" style="0" customWidth="1"/>
    <col min="33" max="33" width="10.50390625" style="0" customWidth="1"/>
  </cols>
  <sheetData>
    <row r="1" spans="6:25" ht="51" customHeight="1">
      <c r="F1" s="202" t="s">
        <v>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1:21" ht="21.7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33" ht="16.5" customHeight="1" thickBot="1">
      <c r="B3" s="194">
        <v>1</v>
      </c>
      <c r="C3" s="220" t="str">
        <f>VLOOKUP(B3,'ゆり受付'!$B$3:E51,2,1)</f>
        <v>梅野千江子
河田　敦子</v>
      </c>
      <c r="D3" s="193" t="str">
        <f>VLOOKUP(B3,'ゆり受付'!$B$3:E51,3,1)</f>
        <v>(奈)</v>
      </c>
      <c r="E3" s="193" t="str">
        <f>VLOOKUP(B3,'ゆり受付'!$B$3:E51,4,1)</f>
        <v>奈良
Ｔ・Ｍ</v>
      </c>
      <c r="F3" s="55"/>
      <c r="G3" s="58"/>
      <c r="H3" s="58"/>
      <c r="I3" s="58"/>
      <c r="J3" s="58"/>
      <c r="K3" s="58"/>
      <c r="L3" s="59"/>
      <c r="M3" s="59"/>
      <c r="N3" s="59"/>
      <c r="O3" s="59"/>
      <c r="P3" s="60"/>
      <c r="Q3" s="60"/>
      <c r="R3" s="60"/>
      <c r="S3" s="60"/>
      <c r="T3" s="58"/>
      <c r="U3" s="58"/>
      <c r="V3" s="58"/>
      <c r="W3" s="58"/>
      <c r="X3" s="58"/>
      <c r="Y3" s="55"/>
      <c r="Z3" s="192" t="str">
        <f>VLOOKUP(AC3,'ゆり受付'!$B$3:E51,2,1)</f>
        <v>吉村　敬子
井上　京子</v>
      </c>
      <c r="AA3" s="193" t="str">
        <f>VLOOKUP(AC3,'ゆり受付'!$B$3:E51,3,1)</f>
        <v>(京)</v>
      </c>
      <c r="AB3" s="193" t="str">
        <f>VLOOKUP(AC3,'ゆり受付'!$B$3:E51,4,1)</f>
        <v>ピュア
若竹</v>
      </c>
      <c r="AC3" s="194">
        <v>26</v>
      </c>
      <c r="AD3" s="191"/>
      <c r="AE3" s="192"/>
      <c r="AF3" s="191"/>
      <c r="AG3" s="191"/>
    </row>
    <row r="4" spans="2:33" ht="16.5" customHeight="1">
      <c r="B4" s="194"/>
      <c r="C4" s="220"/>
      <c r="D4" s="193"/>
      <c r="E4" s="193"/>
      <c r="F4" s="1"/>
      <c r="G4" s="61"/>
      <c r="H4" s="60"/>
      <c r="I4" s="60"/>
      <c r="J4" s="60"/>
      <c r="K4" s="62"/>
      <c r="L4" s="60"/>
      <c r="M4" s="60"/>
      <c r="N4" s="60"/>
      <c r="O4" s="60"/>
      <c r="P4" s="60"/>
      <c r="Q4" s="60"/>
      <c r="R4" s="60"/>
      <c r="S4" s="63"/>
      <c r="T4" s="60"/>
      <c r="U4" s="60"/>
      <c r="V4" s="60"/>
      <c r="W4" s="61"/>
      <c r="X4" s="60"/>
      <c r="Y4" s="1"/>
      <c r="Z4" s="192"/>
      <c r="AA4" s="193"/>
      <c r="AB4" s="193"/>
      <c r="AC4" s="194"/>
      <c r="AD4" s="191"/>
      <c r="AE4" s="191"/>
      <c r="AF4" s="191"/>
      <c r="AG4" s="191"/>
    </row>
    <row r="5" spans="2:29" ht="16.5" customHeight="1" thickBot="1">
      <c r="B5" s="194">
        <v>2</v>
      </c>
      <c r="C5" s="220" t="str">
        <f>VLOOKUP(B5,'ゆり受付'!$B$3:E52,2,1)</f>
        <v>佐藤　紀子
青木　俊子</v>
      </c>
      <c r="D5" s="193" t="str">
        <f>VLOOKUP(B5,'ゆり受付'!$B$3:E52,3,1)</f>
        <v>(京)</v>
      </c>
      <c r="E5" s="193" t="str">
        <f>VLOOKUP(B5,'ゆり受付'!$B$3:E52,4,1)</f>
        <v>嵯峨
ミッキーママ</v>
      </c>
      <c r="F5" s="4"/>
      <c r="G5" s="65"/>
      <c r="H5" s="66"/>
      <c r="I5" s="224">
        <v>0</v>
      </c>
      <c r="J5" s="224"/>
      <c r="K5" s="67"/>
      <c r="L5" s="68"/>
      <c r="M5" s="60"/>
      <c r="N5" s="60"/>
      <c r="O5" s="60"/>
      <c r="P5" s="60"/>
      <c r="Q5" s="60"/>
      <c r="R5" s="60"/>
      <c r="S5" s="77"/>
      <c r="T5" s="66"/>
      <c r="U5" s="66"/>
      <c r="V5" s="66"/>
      <c r="W5" s="65"/>
      <c r="X5" s="66"/>
      <c r="Y5" s="4"/>
      <c r="Z5" s="192" t="str">
        <f>VLOOKUP(AC5,'ゆり受付'!$B$3:E52,2,1)</f>
        <v>三原　幸子
宮地　好恵</v>
      </c>
      <c r="AA5" s="193" t="str">
        <f>VLOOKUP(AC5,'ゆり受付'!$B$3:E52,3,1)</f>
        <v>(大)</v>
      </c>
      <c r="AB5" s="193" t="str">
        <f>VLOOKUP(AC5,'ゆり受付'!$B$3:E52,4,1)</f>
        <v>高槻ソフトテニス
此花</v>
      </c>
      <c r="AC5" s="194">
        <v>27</v>
      </c>
    </row>
    <row r="6" spans="2:29" ht="16.5" customHeight="1">
      <c r="B6" s="194"/>
      <c r="C6" s="220"/>
      <c r="D6" s="193"/>
      <c r="E6" s="193"/>
      <c r="F6" s="1"/>
      <c r="G6" s="223">
        <v>0</v>
      </c>
      <c r="H6" s="223"/>
      <c r="I6" s="70"/>
      <c r="J6" s="60"/>
      <c r="K6" s="61"/>
      <c r="L6" s="62"/>
      <c r="M6" s="60"/>
      <c r="N6" s="60"/>
      <c r="O6" s="240" t="s">
        <v>689</v>
      </c>
      <c r="P6" s="221"/>
      <c r="Q6" s="60"/>
      <c r="R6" s="63"/>
      <c r="S6" s="81"/>
      <c r="T6" s="75"/>
      <c r="U6" s="70"/>
      <c r="V6" s="60"/>
      <c r="W6" s="223">
        <v>0</v>
      </c>
      <c r="X6" s="223"/>
      <c r="Y6" s="1"/>
      <c r="Z6" s="192"/>
      <c r="AA6" s="193"/>
      <c r="AB6" s="193"/>
      <c r="AC6" s="194"/>
    </row>
    <row r="7" spans="2:29" ht="16.5" customHeight="1">
      <c r="B7" s="194">
        <v>3</v>
      </c>
      <c r="C7" s="220" t="str">
        <f>VLOOKUP(B7,'ゆり受付'!$B$3:E54,2,1)</f>
        <v>浜田美智子
尾崎裕子</v>
      </c>
      <c r="D7" s="193" t="str">
        <f>VLOOKUP(B7,'ゆり受付'!$B$3:E54,3,1)</f>
        <v>(大)</v>
      </c>
      <c r="E7" s="193" t="str">
        <f>VLOOKUP(B7,'ゆり受付'!$B$3:E54,4,1)</f>
        <v>西淀</v>
      </c>
      <c r="F7" s="4"/>
      <c r="G7" s="66"/>
      <c r="H7" s="66"/>
      <c r="I7" s="65"/>
      <c r="J7" s="60"/>
      <c r="K7" s="61"/>
      <c r="L7" s="63"/>
      <c r="M7" s="60"/>
      <c r="N7" s="60"/>
      <c r="O7" s="221"/>
      <c r="P7" s="221"/>
      <c r="Q7" s="60"/>
      <c r="R7" s="63"/>
      <c r="S7" s="61"/>
      <c r="T7" s="69"/>
      <c r="U7" s="65"/>
      <c r="V7" s="66"/>
      <c r="W7" s="66"/>
      <c r="X7" s="66"/>
      <c r="Y7" s="4"/>
      <c r="Z7" s="192" t="str">
        <f>VLOOKUP(AC7,'ゆり受付'!$B$3:E54,2,1)</f>
        <v>朽木　清枝
根本美樹子</v>
      </c>
      <c r="AA7" s="193" t="str">
        <f>VLOOKUP(AC7,'ゆり受付'!$B$3:E54,3,1)</f>
        <v>(滋)
(大)</v>
      </c>
      <c r="AB7" s="193" t="str">
        <f>VLOOKUP(AC7,'ゆり受付'!$B$3:E54,4,1)</f>
        <v>志賀ＳＴＣ
スリーアローズ</v>
      </c>
      <c r="AC7" s="194">
        <v>28</v>
      </c>
    </row>
    <row r="8" spans="2:29" ht="16.5" customHeight="1" thickBot="1">
      <c r="B8" s="194"/>
      <c r="C8" s="220"/>
      <c r="D8" s="193"/>
      <c r="E8" s="193"/>
      <c r="F8" s="1"/>
      <c r="G8" s="74"/>
      <c r="H8" s="74"/>
      <c r="I8" s="60"/>
      <c r="J8" s="223">
        <v>0</v>
      </c>
      <c r="K8" s="223"/>
      <c r="L8" s="171"/>
      <c r="M8" s="60"/>
      <c r="N8" s="60"/>
      <c r="O8" s="221"/>
      <c r="P8" s="221"/>
      <c r="Q8" s="60"/>
      <c r="R8" s="77"/>
      <c r="S8" s="225">
        <v>2</v>
      </c>
      <c r="T8" s="221"/>
      <c r="U8" s="223">
        <v>3</v>
      </c>
      <c r="V8" s="223"/>
      <c r="W8" s="74"/>
      <c r="X8" s="74"/>
      <c r="Y8" s="1"/>
      <c r="Z8" s="192"/>
      <c r="AA8" s="193"/>
      <c r="AB8" s="193"/>
      <c r="AC8" s="194"/>
    </row>
    <row r="9" spans="2:29" ht="16.5" customHeight="1" thickBot="1">
      <c r="B9" s="194">
        <v>4</v>
      </c>
      <c r="C9" s="220" t="str">
        <f>VLOOKUP(B9,'ゆり受付'!$B$3:E56,2,1)</f>
        <v>白﨑　智津
岡内由紀子</v>
      </c>
      <c r="D9" s="193" t="str">
        <f>VLOOKUP(B9,'ゆり受付'!$B$3:E56,3,1)</f>
        <v>(京)</v>
      </c>
      <c r="E9" s="193" t="str">
        <f>VLOOKUP(B9,'ゆり受付'!$B$3:E56,4,1)</f>
        <v>ホップ
洛南パーソンズ</v>
      </c>
      <c r="F9" s="4"/>
      <c r="G9" s="66"/>
      <c r="H9" s="66"/>
      <c r="I9" s="66"/>
      <c r="J9" s="221">
        <v>3</v>
      </c>
      <c r="K9" s="221"/>
      <c r="L9" s="170"/>
      <c r="M9" s="76"/>
      <c r="N9" s="60"/>
      <c r="O9" s="221"/>
      <c r="P9" s="221"/>
      <c r="Q9" s="63"/>
      <c r="R9" s="61"/>
      <c r="S9" s="60"/>
      <c r="T9" s="58"/>
      <c r="U9" s="58"/>
      <c r="V9" s="58"/>
      <c r="W9" s="58"/>
      <c r="X9" s="58"/>
      <c r="Y9" s="1"/>
      <c r="Z9" s="192" t="str">
        <f>VLOOKUP(AC9,'ゆり受付'!$B$3:E56,2,1)</f>
        <v>桑野　礼子
和田比奈子</v>
      </c>
      <c r="AA9" s="193" t="str">
        <f>VLOOKUP(AC9,'ゆり受付'!$B$3:E56,3,1)</f>
        <v>(大)</v>
      </c>
      <c r="AB9" s="193" t="str">
        <f>VLOOKUP(AC9,'ゆり受付'!$B$3:E56,4,1)</f>
        <v>フリー
枚方ＳＴＣ
</v>
      </c>
      <c r="AC9" s="194">
        <v>29</v>
      </c>
    </row>
    <row r="10" spans="2:29" ht="16.5" customHeight="1">
      <c r="B10" s="194"/>
      <c r="C10" s="220"/>
      <c r="D10" s="193"/>
      <c r="E10" s="193"/>
      <c r="F10" s="7"/>
      <c r="G10" s="70"/>
      <c r="H10" s="70"/>
      <c r="I10" s="74"/>
      <c r="J10" s="74"/>
      <c r="K10" s="70"/>
      <c r="L10" s="94"/>
      <c r="M10" s="89"/>
      <c r="N10" s="60"/>
      <c r="O10" s="221"/>
      <c r="P10" s="221"/>
      <c r="Q10" s="63"/>
      <c r="R10" s="61"/>
      <c r="S10" s="89"/>
      <c r="T10" s="60"/>
      <c r="U10" s="60"/>
      <c r="V10" s="60"/>
      <c r="W10" s="61"/>
      <c r="X10" s="64"/>
      <c r="Y10" s="56"/>
      <c r="Z10" s="192"/>
      <c r="AA10" s="193"/>
      <c r="AB10" s="193"/>
      <c r="AC10" s="194"/>
    </row>
    <row r="11" spans="2:29" ht="16.5" customHeight="1" thickBot="1">
      <c r="B11" s="194">
        <v>5</v>
      </c>
      <c r="C11" s="220" t="str">
        <f>VLOOKUP(B11,'ゆり受付'!$B$3:E58,2,1)</f>
        <v>道海由利子
寺田　弘子</v>
      </c>
      <c r="D11" s="193" t="str">
        <f>VLOOKUP(B11,'ゆり受付'!$B$3:E58,3,1)</f>
        <v>(滋)</v>
      </c>
      <c r="E11" s="193" t="str">
        <f>VLOOKUP(B11,'ゆり受付'!$B$3:E58,4,1)</f>
        <v>大津なでしこ</v>
      </c>
      <c r="F11" s="4"/>
      <c r="G11" s="65"/>
      <c r="H11" s="65"/>
      <c r="I11" s="241">
        <v>0</v>
      </c>
      <c r="J11" s="224"/>
      <c r="K11" s="65"/>
      <c r="L11" s="61"/>
      <c r="M11" s="89"/>
      <c r="N11" s="60"/>
      <c r="O11" s="221"/>
      <c r="P11" s="221"/>
      <c r="Q11" s="63"/>
      <c r="R11" s="61"/>
      <c r="S11" s="90"/>
      <c r="T11" s="66"/>
      <c r="U11" s="224">
        <v>0</v>
      </c>
      <c r="V11" s="224"/>
      <c r="W11" s="65"/>
      <c r="X11" s="66"/>
      <c r="Y11" s="4"/>
      <c r="Z11" s="192" t="str">
        <f>VLOOKUP(AC11,'ゆり受付'!$B$3:E58,2,1)</f>
        <v>川口由美子
高橋　黄子</v>
      </c>
      <c r="AA11" s="193" t="str">
        <f>VLOOKUP(AC11,'ゆり受付'!$B$3:E58,3,1)</f>
        <v>(大)</v>
      </c>
      <c r="AB11" s="193" t="str">
        <f>VLOOKUP(AC11,'ゆり受付'!$B$3:E58,4,1)</f>
        <v>吹田</v>
      </c>
      <c r="AC11" s="194">
        <v>30</v>
      </c>
    </row>
    <row r="12" spans="2:29" ht="16.5" customHeight="1" thickBot="1">
      <c r="B12" s="194"/>
      <c r="C12" s="220"/>
      <c r="D12" s="193"/>
      <c r="E12" s="193"/>
      <c r="F12" s="1"/>
      <c r="G12" s="223">
        <v>1</v>
      </c>
      <c r="H12" s="234"/>
      <c r="I12" s="93"/>
      <c r="J12" s="61"/>
      <c r="K12" s="94"/>
      <c r="L12" s="82"/>
      <c r="M12" s="89"/>
      <c r="N12" s="60"/>
      <c r="O12" s="221"/>
      <c r="P12" s="221"/>
      <c r="Q12" s="63"/>
      <c r="R12" s="225">
        <v>1</v>
      </c>
      <c r="S12" s="226"/>
      <c r="T12" s="75"/>
      <c r="U12" s="70"/>
      <c r="V12" s="60"/>
      <c r="W12" s="223">
        <v>0</v>
      </c>
      <c r="X12" s="223"/>
      <c r="Y12" s="1"/>
      <c r="Z12" s="192"/>
      <c r="AA12" s="193"/>
      <c r="AB12" s="193"/>
      <c r="AC12" s="194"/>
    </row>
    <row r="13" spans="2:30" ht="16.5" customHeight="1">
      <c r="B13" s="194">
        <v>6</v>
      </c>
      <c r="C13" s="220" t="str">
        <f>VLOOKUP(B13,'ゆり受付'!$B$3:E60,2,1)</f>
        <v>大西　由美
豊田　玲子</v>
      </c>
      <c r="D13" s="193" t="str">
        <f>VLOOKUP(B13,'ゆり受付'!$B$3:E60,3,1)</f>
        <v>(大)</v>
      </c>
      <c r="E13" s="193" t="str">
        <f>VLOOKUP(B13,'ゆり受付'!$B$3:E60,4,1)</f>
        <v>松原
吹田</v>
      </c>
      <c r="F13" s="1"/>
      <c r="G13" s="224">
        <v>3</v>
      </c>
      <c r="H13" s="237"/>
      <c r="I13" s="65"/>
      <c r="J13" s="65"/>
      <c r="K13" s="83"/>
      <c r="L13" s="225">
        <v>0</v>
      </c>
      <c r="M13" s="222"/>
      <c r="N13" s="60"/>
      <c r="O13" s="221"/>
      <c r="P13" s="221"/>
      <c r="Q13" s="63"/>
      <c r="R13" s="60"/>
      <c r="S13" s="61"/>
      <c r="T13" s="69"/>
      <c r="U13" s="65"/>
      <c r="V13" s="66"/>
      <c r="W13" s="66"/>
      <c r="X13" s="60"/>
      <c r="Y13" s="4"/>
      <c r="Z13" s="192" t="str">
        <f>VLOOKUP(AC13,'ゆり受付'!$B$3:E60,2,1)</f>
        <v>大野　敦代
森　　由香</v>
      </c>
      <c r="AA13" s="193" t="str">
        <f>VLOOKUP(AC13,'ゆり受付'!$B$3:E60,3,1)</f>
        <v>(兵)　　</v>
      </c>
      <c r="AB13" s="193" t="str">
        <f>VLOOKUP(AC13,'ゆり受付'!$B$3:E60,4,1)</f>
        <v>加古川
すずらん</v>
      </c>
      <c r="AC13" s="194">
        <v>31</v>
      </c>
      <c r="AD13" s="1"/>
    </row>
    <row r="14" spans="2:33" ht="16.5" customHeight="1" thickBot="1">
      <c r="B14" s="194"/>
      <c r="C14" s="220"/>
      <c r="D14" s="193"/>
      <c r="E14" s="193"/>
      <c r="F14" s="7"/>
      <c r="G14" s="70"/>
      <c r="H14" s="233">
        <v>1</v>
      </c>
      <c r="I14" s="234"/>
      <c r="J14" s="233">
        <v>1</v>
      </c>
      <c r="K14" s="239"/>
      <c r="L14" s="60"/>
      <c r="M14" s="63"/>
      <c r="N14" s="60"/>
      <c r="O14" s="221"/>
      <c r="P14" s="221"/>
      <c r="Q14" s="63"/>
      <c r="R14" s="60"/>
      <c r="S14" s="221">
        <v>2</v>
      </c>
      <c r="T14" s="221"/>
      <c r="U14" s="60"/>
      <c r="V14" s="60"/>
      <c r="W14" s="74"/>
      <c r="X14" s="74"/>
      <c r="Y14" s="7"/>
      <c r="Z14" s="192"/>
      <c r="AA14" s="193"/>
      <c r="AB14" s="193"/>
      <c r="AC14" s="194"/>
      <c r="AD14" s="1"/>
      <c r="AG14" s="3"/>
    </row>
    <row r="15" spans="2:30" ht="16.5" customHeight="1" thickBot="1">
      <c r="B15" s="194">
        <v>7</v>
      </c>
      <c r="C15" s="220" t="str">
        <f>VLOOKUP(B15,'ゆり受付'!$B$3:E62,2,1)</f>
        <v>北口　玲子
肥後　恵子</v>
      </c>
      <c r="D15" s="193" t="str">
        <f>VLOOKUP(B15,'ゆり受付'!$B$3:E62,3,1)</f>
        <v>(大)</v>
      </c>
      <c r="E15" s="193" t="str">
        <f>VLOOKUP(B15,'ゆり受付'!$B$3:E62,4,1)</f>
        <v>門真
ゆうゆう</v>
      </c>
      <c r="F15" s="55"/>
      <c r="G15" s="84"/>
      <c r="H15" s="58"/>
      <c r="I15" s="84"/>
      <c r="J15" s="58"/>
      <c r="K15" s="77"/>
      <c r="L15" s="60"/>
      <c r="M15" s="63"/>
      <c r="N15" s="60"/>
      <c r="O15" s="221"/>
      <c r="P15" s="221"/>
      <c r="Q15" s="73"/>
      <c r="R15" s="60"/>
      <c r="S15" s="60"/>
      <c r="T15" s="58"/>
      <c r="U15" s="58"/>
      <c r="V15" s="58"/>
      <c r="W15" s="58"/>
      <c r="X15" s="58"/>
      <c r="Y15" s="55"/>
      <c r="Z15" s="192" t="str">
        <f>VLOOKUP(AC15,'ゆり受付'!$B$3:E62,2,1)</f>
        <v>寺山　順子
中谷　高子</v>
      </c>
      <c r="AA15" s="193" t="str">
        <f>VLOOKUP(AC15,'ゆり受付'!$B$3:E62,3,1)</f>
        <v>(大)</v>
      </c>
      <c r="AB15" s="193" t="str">
        <f>VLOOKUP(AC15,'ゆり受付'!$B$3:E62,4,1)</f>
        <v>堺エース
門真</v>
      </c>
      <c r="AC15" s="194">
        <v>32</v>
      </c>
      <c r="AD15" s="1"/>
    </row>
    <row r="16" spans="2:31" ht="16.5" customHeight="1" thickBot="1">
      <c r="B16" s="194"/>
      <c r="C16" s="220"/>
      <c r="D16" s="193"/>
      <c r="E16" s="193"/>
      <c r="F16" s="1"/>
      <c r="G16" s="60"/>
      <c r="H16" s="60"/>
      <c r="I16" s="60"/>
      <c r="J16" s="60"/>
      <c r="K16" s="60"/>
      <c r="L16" s="60"/>
      <c r="M16" s="63"/>
      <c r="N16" s="68"/>
      <c r="O16" s="60"/>
      <c r="P16" s="63"/>
      <c r="Q16" s="61"/>
      <c r="R16" s="64"/>
      <c r="S16" s="63"/>
      <c r="T16" s="60"/>
      <c r="U16" s="81"/>
      <c r="V16" s="60"/>
      <c r="W16" s="61"/>
      <c r="X16" s="60"/>
      <c r="Y16" s="1"/>
      <c r="Z16" s="192"/>
      <c r="AA16" s="193"/>
      <c r="AB16" s="193"/>
      <c r="AC16" s="194"/>
      <c r="AD16" s="1"/>
      <c r="AE16" s="1"/>
    </row>
    <row r="17" spans="2:31" ht="16.5" customHeight="1" thickBot="1">
      <c r="B17" s="194">
        <v>8</v>
      </c>
      <c r="C17" s="220" t="str">
        <f>VLOOKUP(B17,'ゆり受付'!$B$3:E64,2,1)</f>
        <v>榎本　恵子
工藤　恵美</v>
      </c>
      <c r="D17" s="193" t="str">
        <f>VLOOKUP(B17,'ゆり受付'!$B$3:E64,3,1)</f>
        <v>(和)</v>
      </c>
      <c r="E17" s="193" t="str">
        <f>VLOOKUP(B17,'ゆり受付'!$B$3:E64,4,1)</f>
        <v>レモン</v>
      </c>
      <c r="F17" s="4"/>
      <c r="G17" s="60"/>
      <c r="H17" s="66"/>
      <c r="I17" s="66"/>
      <c r="J17" s="59"/>
      <c r="K17" s="221">
        <v>0</v>
      </c>
      <c r="L17" s="221"/>
      <c r="M17" s="61"/>
      <c r="N17" s="76"/>
      <c r="O17" s="60"/>
      <c r="P17" s="63"/>
      <c r="Q17" s="61"/>
      <c r="R17" s="64"/>
      <c r="S17" s="63"/>
      <c r="T17" s="66"/>
      <c r="U17" s="65"/>
      <c r="V17" s="69"/>
      <c r="W17" s="65"/>
      <c r="X17" s="66"/>
      <c r="Y17" s="4"/>
      <c r="Z17" s="192" t="str">
        <f>VLOOKUP(AC17,'ゆり受付'!$B$3:E64,2,1)</f>
        <v>堀口　郁子
堤　千代子</v>
      </c>
      <c r="AA17" s="193" t="str">
        <f>VLOOKUP(AC17,'ゆり受付'!$B$3:E64,3,1)</f>
        <v>(京)</v>
      </c>
      <c r="AB17" s="193" t="str">
        <f>VLOOKUP(AC17,'ゆり受付'!$B$3:E64,4,1)</f>
        <v>嵯峨
宇治</v>
      </c>
      <c r="AC17" s="194">
        <v>33</v>
      </c>
      <c r="AD17" s="1"/>
      <c r="AE17" s="3"/>
    </row>
    <row r="18" spans="2:30" ht="16.5" customHeight="1">
      <c r="B18" s="194"/>
      <c r="C18" s="220"/>
      <c r="D18" s="193"/>
      <c r="E18" s="193"/>
      <c r="F18" s="7"/>
      <c r="G18" s="70"/>
      <c r="H18" s="60"/>
      <c r="I18" s="60"/>
      <c r="J18" s="74"/>
      <c r="K18" s="70"/>
      <c r="L18" s="64"/>
      <c r="M18" s="61"/>
      <c r="N18" s="89"/>
      <c r="O18" s="60"/>
      <c r="P18" s="63"/>
      <c r="Q18" s="61"/>
      <c r="R18" s="89"/>
      <c r="S18" s="81"/>
      <c r="T18" s="75"/>
      <c r="U18" s="223">
        <v>2</v>
      </c>
      <c r="V18" s="277"/>
      <c r="W18" s="223">
        <v>0</v>
      </c>
      <c r="X18" s="223"/>
      <c r="Y18" s="1"/>
      <c r="Z18" s="192"/>
      <c r="AA18" s="193"/>
      <c r="AB18" s="193"/>
      <c r="AC18" s="194"/>
      <c r="AD18" s="1"/>
    </row>
    <row r="19" spans="2:38" ht="16.5" customHeight="1" thickBot="1">
      <c r="B19" s="194">
        <v>9</v>
      </c>
      <c r="C19" s="220" t="str">
        <f>VLOOKUP(B19,'ゆり受付'!$B$3:E66,2,1)</f>
        <v>松崎貴世乃
星川　和江</v>
      </c>
      <c r="D19" s="193" t="str">
        <f>VLOOKUP(B19,'ゆり受付'!$B$3:E66,3,1)</f>
        <v>(京)</v>
      </c>
      <c r="E19" s="193" t="str">
        <f>VLOOKUP(B19,'ゆり受付'!$B$3:E66,4,1)</f>
        <v>れもん
宇治</v>
      </c>
      <c r="F19" s="4"/>
      <c r="G19" s="65"/>
      <c r="H19" s="66"/>
      <c r="I19" s="224">
        <v>1</v>
      </c>
      <c r="J19" s="224"/>
      <c r="K19" s="65"/>
      <c r="L19" s="60"/>
      <c r="M19" s="61"/>
      <c r="N19" s="89"/>
      <c r="O19" s="60"/>
      <c r="P19" s="63"/>
      <c r="Q19" s="61"/>
      <c r="R19" s="89"/>
      <c r="S19" s="60"/>
      <c r="T19" s="69"/>
      <c r="U19" s="66"/>
      <c r="V19" s="276"/>
      <c r="W19" s="66"/>
      <c r="X19" s="60"/>
      <c r="Y19" s="4"/>
      <c r="Z19" s="192" t="str">
        <f>VLOOKUP(AC19,'ゆり受付'!$B$3:E66,2,1)</f>
        <v>北村　町子
中嶋すみ子</v>
      </c>
      <c r="AA19" s="193" t="str">
        <f>VLOOKUP(AC19,'ゆり受付'!$B$3:E66,3,1)</f>
        <v>(大)</v>
      </c>
      <c r="AB19" s="193" t="str">
        <f>VLOOKUP(AC19,'ゆり受付'!$B$3:E66,4,1)</f>
        <v>枚方青空
四条畷</v>
      </c>
      <c r="AC19" s="194">
        <v>34</v>
      </c>
      <c r="AD19" s="1"/>
      <c r="AE19" s="1"/>
      <c r="AF19" s="1"/>
      <c r="AG19" s="1"/>
      <c r="AH19" s="1"/>
      <c r="AI19" s="1"/>
      <c r="AJ19" s="1"/>
      <c r="AK19" s="1"/>
      <c r="AL19" s="1"/>
    </row>
    <row r="20" spans="2:31" ht="16.5" customHeight="1" thickBot="1">
      <c r="B20" s="194"/>
      <c r="C20" s="220"/>
      <c r="D20" s="193"/>
      <c r="E20" s="193"/>
      <c r="F20" s="1"/>
      <c r="G20" s="223">
        <v>1</v>
      </c>
      <c r="H20" s="223"/>
      <c r="I20" s="70"/>
      <c r="J20" s="60"/>
      <c r="K20" s="86"/>
      <c r="L20" s="87"/>
      <c r="M20" s="61"/>
      <c r="N20" s="89"/>
      <c r="O20" s="60"/>
      <c r="P20" s="63"/>
      <c r="Q20" s="61"/>
      <c r="R20" s="90"/>
      <c r="S20" s="60"/>
      <c r="T20" s="278" t="s">
        <v>705</v>
      </c>
      <c r="U20" s="278"/>
      <c r="V20" s="60"/>
      <c r="W20" s="278" t="s">
        <v>705</v>
      </c>
      <c r="X20" s="278"/>
      <c r="Y20" s="1"/>
      <c r="Z20" s="192"/>
      <c r="AA20" s="193"/>
      <c r="AB20" s="193"/>
      <c r="AC20" s="194"/>
      <c r="AD20" s="1"/>
      <c r="AE20" s="1"/>
    </row>
    <row r="21" spans="2:30" ht="16.5" customHeight="1" thickBot="1">
      <c r="B21" s="194">
        <v>10</v>
      </c>
      <c r="C21" s="220" t="str">
        <f>VLOOKUP(B21,'ゆり受付'!$B$3:E68,2,1)</f>
        <v>高木　洋子
渡辺加代子</v>
      </c>
      <c r="D21" s="193" t="str">
        <f>VLOOKUP(B21,'ゆり受付'!$B$3:E68,3,1)</f>
        <v>(大)</v>
      </c>
      <c r="E21" s="193" t="str">
        <f>VLOOKUP(B21,'ゆり受付'!$B$3:E68,4,1)</f>
        <v>高槻ソフトテニス
枚方ＳＴＣ</v>
      </c>
      <c r="F21" s="55"/>
      <c r="G21" s="58"/>
      <c r="H21" s="58"/>
      <c r="I21" s="84"/>
      <c r="J21" s="85"/>
      <c r="K21" s="77"/>
      <c r="L21" s="63"/>
      <c r="M21" s="61"/>
      <c r="N21" s="89"/>
      <c r="O21" s="60"/>
      <c r="P21" s="63"/>
      <c r="Q21" s="225">
        <v>1</v>
      </c>
      <c r="R21" s="226"/>
      <c r="S21" s="60"/>
      <c r="T21" s="58"/>
      <c r="U21" s="58"/>
      <c r="V21" s="58"/>
      <c r="W21" s="58"/>
      <c r="X21" s="58"/>
      <c r="Y21" s="55"/>
      <c r="Z21" s="192" t="str">
        <f>VLOOKUP(AC21,'ゆり受付'!$B$3:E68,2,1)</f>
        <v>辰巳　茂子
新　　康乃</v>
      </c>
      <c r="AA21" s="193" t="str">
        <f>VLOOKUP(AC21,'ゆり受付'!$B$3:E68,3,1)</f>
        <v>(奈)</v>
      </c>
      <c r="AB21" s="193" t="str">
        <f>VLOOKUP(AC21,'ゆり受付'!$B$3:E68,4,1)</f>
        <v>郡山
奈良</v>
      </c>
      <c r="AC21" s="194">
        <v>35</v>
      </c>
      <c r="AD21" s="1"/>
    </row>
    <row r="22" spans="2:30" ht="16.5" customHeight="1" thickBot="1">
      <c r="B22" s="194"/>
      <c r="C22" s="220"/>
      <c r="D22" s="193"/>
      <c r="E22" s="193"/>
      <c r="F22" s="1"/>
      <c r="G22" s="60"/>
      <c r="H22" s="60"/>
      <c r="I22" s="60"/>
      <c r="J22" s="60"/>
      <c r="K22" s="60"/>
      <c r="L22" s="63"/>
      <c r="M22" s="80"/>
      <c r="N22" s="89"/>
      <c r="O22" s="60"/>
      <c r="P22" s="63"/>
      <c r="Q22" s="60"/>
      <c r="R22" s="61"/>
      <c r="S22" s="89"/>
      <c r="T22" s="60"/>
      <c r="U22" s="60"/>
      <c r="V22" s="60"/>
      <c r="W22" s="61"/>
      <c r="X22" s="60"/>
      <c r="Y22" s="1"/>
      <c r="Z22" s="192"/>
      <c r="AA22" s="193"/>
      <c r="AB22" s="193"/>
      <c r="AC22" s="194"/>
      <c r="AD22" s="1"/>
    </row>
    <row r="23" spans="2:30" ht="16.5" customHeight="1" thickBot="1">
      <c r="B23" s="194">
        <v>11</v>
      </c>
      <c r="C23" s="220" t="str">
        <f>VLOOKUP(B23,'ゆり受付'!$B$3:E70,2,1)</f>
        <v>河本　明美
川畑みどり</v>
      </c>
      <c r="D23" s="193" t="str">
        <f>VLOOKUP(B23,'ゆり受付'!$B$3:E70,3,1)</f>
        <v>(大)</v>
      </c>
      <c r="E23" s="193" t="str">
        <f>VLOOKUP(B23,'ゆり受付'!$B$3:E70,4,1)</f>
        <v>文月</v>
      </c>
      <c r="F23" s="55"/>
      <c r="G23" s="58"/>
      <c r="H23" s="58"/>
      <c r="I23" s="58"/>
      <c r="J23" s="58"/>
      <c r="K23" s="58"/>
      <c r="L23" s="61"/>
      <c r="M23" s="230">
        <v>0</v>
      </c>
      <c r="N23" s="222"/>
      <c r="O23" s="60"/>
      <c r="P23" s="63"/>
      <c r="Q23" s="60"/>
      <c r="R23" s="61"/>
      <c r="S23" s="90"/>
      <c r="T23" s="60"/>
      <c r="U23" s="66"/>
      <c r="V23" s="66"/>
      <c r="W23" s="65"/>
      <c r="X23" s="66"/>
      <c r="Y23" s="4"/>
      <c r="Z23" s="192" t="str">
        <f>VLOOKUP(AC23,'ゆり受付'!$B$3:E70,2,1)</f>
        <v>中野　泰子
寺本　結子</v>
      </c>
      <c r="AA23" s="193" t="str">
        <f>VLOOKUP(AC23,'ゆり受付'!$B$3:E70,3,1)</f>
        <v>(京)</v>
      </c>
      <c r="AB23" s="193" t="str">
        <f>VLOOKUP(AC23,'ゆり受付'!$B$3:E70,4,1)</f>
        <v>京都女子
ミッキーママ</v>
      </c>
      <c r="AC23" s="194">
        <v>36</v>
      </c>
      <c r="AD23" s="1"/>
    </row>
    <row r="24" spans="2:30" ht="16.5" customHeight="1">
      <c r="B24" s="194"/>
      <c r="C24" s="220"/>
      <c r="D24" s="193"/>
      <c r="E24" s="193"/>
      <c r="F24" s="1"/>
      <c r="G24" s="61"/>
      <c r="H24" s="60"/>
      <c r="I24" s="60"/>
      <c r="J24" s="60"/>
      <c r="K24" s="62"/>
      <c r="L24" s="61"/>
      <c r="M24" s="60"/>
      <c r="N24" s="63"/>
      <c r="O24" s="60"/>
      <c r="P24" s="63"/>
      <c r="Q24" s="60"/>
      <c r="R24" s="221">
        <v>2</v>
      </c>
      <c r="S24" s="226"/>
      <c r="T24" s="75"/>
      <c r="U24" s="70"/>
      <c r="V24" s="60"/>
      <c r="W24" s="223">
        <v>3</v>
      </c>
      <c r="X24" s="223"/>
      <c r="Y24" s="1"/>
      <c r="Z24" s="192"/>
      <c r="AA24" s="193"/>
      <c r="AB24" s="193"/>
      <c r="AC24" s="194"/>
      <c r="AD24" s="1"/>
    </row>
    <row r="25" spans="2:30" ht="16.5" customHeight="1" thickBot="1">
      <c r="B25" s="194">
        <v>12</v>
      </c>
      <c r="C25" s="220" t="str">
        <f>VLOOKUP(B25,'ゆり受付'!$B$3:E72,2,1)</f>
        <v>北川美佐尾
樫根香津子</v>
      </c>
      <c r="D25" s="193" t="str">
        <f>VLOOKUP(B25,'ゆり受付'!$B$3:E72,3,1)</f>
        <v>(奈)</v>
      </c>
      <c r="E25" s="193" t="str">
        <f>VLOOKUP(B25,'ゆり受付'!$B$3:E72,4,1)</f>
        <v>郡山
アドバンス</v>
      </c>
      <c r="F25" s="4"/>
      <c r="G25" s="65"/>
      <c r="H25" s="66"/>
      <c r="I25" s="66"/>
      <c r="J25" s="66"/>
      <c r="K25" s="67"/>
      <c r="L25" s="80"/>
      <c r="M25" s="60"/>
      <c r="N25" s="63"/>
      <c r="O25" s="60"/>
      <c r="P25" s="63"/>
      <c r="Q25" s="60"/>
      <c r="R25" s="60"/>
      <c r="S25" s="60"/>
      <c r="T25" s="69"/>
      <c r="U25" s="65"/>
      <c r="V25" s="66"/>
      <c r="W25" s="66"/>
      <c r="X25" s="60"/>
      <c r="Y25" s="4"/>
      <c r="Z25" s="192" t="str">
        <f>VLOOKUP(AC25,'ゆり受付'!$B$3:E72,2,1)</f>
        <v>池田　洋子
吉川　豊子</v>
      </c>
      <c r="AA25" s="193" t="str">
        <f>VLOOKUP(AC25,'ゆり受付'!$B$3:E72,3,1)</f>
        <v>(大)</v>
      </c>
      <c r="AB25" s="193" t="str">
        <f>VLOOKUP(AC25,'ゆり受付'!$B$3:E72,4,1)</f>
        <v>西淀</v>
      </c>
      <c r="AC25" s="194">
        <v>37</v>
      </c>
      <c r="AD25" s="1"/>
    </row>
    <row r="26" spans="2:31" ht="16.5" customHeight="1">
      <c r="B26" s="194"/>
      <c r="C26" s="220"/>
      <c r="D26" s="193"/>
      <c r="E26" s="193"/>
      <c r="F26" s="1"/>
      <c r="G26" s="223">
        <v>0</v>
      </c>
      <c r="H26" s="223"/>
      <c r="I26" s="70"/>
      <c r="J26" s="60"/>
      <c r="K26" s="61"/>
      <c r="L26" s="230">
        <v>0</v>
      </c>
      <c r="M26" s="221"/>
      <c r="N26" s="63"/>
      <c r="O26" s="60"/>
      <c r="P26" s="63"/>
      <c r="Q26" s="60"/>
      <c r="R26" s="60"/>
      <c r="S26" s="221">
        <v>1</v>
      </c>
      <c r="T26" s="221"/>
      <c r="U26" s="223">
        <v>0</v>
      </c>
      <c r="V26" s="223"/>
      <c r="W26" s="74"/>
      <c r="X26" s="74"/>
      <c r="Y26" s="7"/>
      <c r="Z26" s="192"/>
      <c r="AA26" s="193"/>
      <c r="AB26" s="193"/>
      <c r="AC26" s="194"/>
      <c r="AD26" s="1"/>
      <c r="AE26" s="1"/>
    </row>
    <row r="27" spans="2:30" ht="16.5" customHeight="1">
      <c r="B27" s="194">
        <v>13</v>
      </c>
      <c r="C27" s="220" t="str">
        <f>VLOOKUP(B27,'ゆり受付'!$B$3:E74,2,1)</f>
        <v>清田　清美
伊藤　淑乃</v>
      </c>
      <c r="D27" s="193" t="str">
        <f>VLOOKUP(B27,'ゆり受付'!$B$3:E74,3,1)</f>
        <v>(京)</v>
      </c>
      <c r="E27" s="193" t="str">
        <f>VLOOKUP(B27,'ゆり受付'!$B$3:E74,4,1)</f>
        <v>オールかめおか
洛西</v>
      </c>
      <c r="F27" s="4"/>
      <c r="G27" s="66"/>
      <c r="H27" s="66"/>
      <c r="I27" s="65"/>
      <c r="J27" s="69"/>
      <c r="K27" s="65"/>
      <c r="L27" s="60"/>
      <c r="M27" s="60"/>
      <c r="N27" s="63"/>
      <c r="O27" s="88"/>
      <c r="P27" s="88"/>
      <c r="Q27" s="60"/>
      <c r="R27" s="60"/>
      <c r="S27" s="221">
        <v>0</v>
      </c>
      <c r="T27" s="221"/>
      <c r="U27" s="66"/>
      <c r="V27" s="66"/>
      <c r="W27" s="224">
        <v>2</v>
      </c>
      <c r="X27" s="224"/>
      <c r="Y27" s="4"/>
      <c r="Z27" s="238" t="str">
        <f>VLOOKUP(AC27,'ゆり受付'!$B$3:E74,2,1)</f>
        <v>井坂　敏子
浅堀陽呂子
寺田　洋恵</v>
      </c>
      <c r="AA27" s="193" t="str">
        <f>VLOOKUP(AC27,'ゆり受付'!$B$3:E74,3,1)</f>
        <v>(京)</v>
      </c>
      <c r="AB27" s="238" t="str">
        <f>VLOOKUP(AC27,'ゆり受付'!$B$3:E74,4,1)</f>
        <v>ちゃった舞鶴
若竹
ウイディ</v>
      </c>
      <c r="AC27" s="194">
        <v>38</v>
      </c>
      <c r="AD27" s="1"/>
    </row>
    <row r="28" spans="2:30" ht="16.5" customHeight="1" thickBot="1">
      <c r="B28" s="194"/>
      <c r="C28" s="220"/>
      <c r="D28" s="193"/>
      <c r="E28" s="193"/>
      <c r="F28" s="1"/>
      <c r="G28" s="74"/>
      <c r="H28" s="60"/>
      <c r="I28" s="223">
        <v>2</v>
      </c>
      <c r="J28" s="223"/>
      <c r="K28" s="221">
        <v>3</v>
      </c>
      <c r="L28" s="221"/>
      <c r="M28" s="60"/>
      <c r="N28" s="63"/>
      <c r="O28" s="78"/>
      <c r="P28" s="169">
        <v>0</v>
      </c>
      <c r="Q28" s="225">
        <v>0</v>
      </c>
      <c r="R28" s="221"/>
      <c r="S28" s="61"/>
      <c r="T28" s="75"/>
      <c r="U28" s="60"/>
      <c r="V28" s="60"/>
      <c r="W28" s="61"/>
      <c r="X28" s="60"/>
      <c r="Y28" s="7"/>
      <c r="Z28" s="238"/>
      <c r="AA28" s="193"/>
      <c r="AB28" s="238"/>
      <c r="AC28" s="194"/>
      <c r="AD28" s="1"/>
    </row>
    <row r="29" spans="2:31" ht="16.5" customHeight="1" thickBot="1">
      <c r="B29" s="194">
        <v>14</v>
      </c>
      <c r="C29" s="220" t="str">
        <f>VLOOKUP(B29,'ゆり受付'!$B$3:E76,2,1)</f>
        <v>長谷川和代
波戸　佳子</v>
      </c>
      <c r="D29" s="193" t="str">
        <f>VLOOKUP(B29,'ゆり受付'!$B$3:E76,3,1)</f>
        <v>(大)</v>
      </c>
      <c r="E29" s="193" t="str">
        <f>VLOOKUP(B29,'ゆり受付'!$B$3:E76,4,1)</f>
        <v>ゆうゆう
枚方ＳＴＣ</v>
      </c>
      <c r="F29" s="55"/>
      <c r="G29" s="58"/>
      <c r="H29" s="58"/>
      <c r="I29" s="58"/>
      <c r="J29" s="58"/>
      <c r="K29" s="58"/>
      <c r="L29" s="59"/>
      <c r="M29" s="60"/>
      <c r="N29" s="61"/>
      <c r="O29" s="79"/>
      <c r="P29" s="96"/>
      <c r="Q29" s="95"/>
      <c r="R29" s="221">
        <v>0</v>
      </c>
      <c r="S29" s="226"/>
      <c r="T29" s="66"/>
      <c r="U29" s="224">
        <v>1</v>
      </c>
      <c r="V29" s="224"/>
      <c r="W29" s="65"/>
      <c r="X29" s="66"/>
      <c r="Y29" s="4"/>
      <c r="Z29" s="192" t="str">
        <f>VLOOKUP(AC29,'ゆり受付'!$B$3:E76,2,1)</f>
        <v>小林　美幸
堀口美恵子</v>
      </c>
      <c r="AA29" s="193" t="str">
        <f>VLOOKUP(AC29,'ゆり受付'!$B$3:E76,3,1)</f>
        <v>(大)</v>
      </c>
      <c r="AB29" s="193" t="str">
        <f>VLOOKUP(AC29,'ゆり受付'!$B$3:E76,4,1)</f>
        <v>吹田エース
豊中</v>
      </c>
      <c r="AC29" s="194">
        <v>39</v>
      </c>
      <c r="AD29" s="1"/>
      <c r="AE29" s="1"/>
    </row>
    <row r="30" spans="2:31" ht="16.5" customHeight="1">
      <c r="B30" s="194"/>
      <c r="C30" s="220"/>
      <c r="D30" s="193"/>
      <c r="E30" s="193"/>
      <c r="F30" s="1"/>
      <c r="G30" s="61"/>
      <c r="H30" s="60"/>
      <c r="I30" s="60"/>
      <c r="J30" s="60"/>
      <c r="K30" s="62"/>
      <c r="L30" s="60"/>
      <c r="M30" s="60"/>
      <c r="N30" s="61"/>
      <c r="O30" s="60"/>
      <c r="P30" s="61"/>
      <c r="Q30" s="60"/>
      <c r="R30" s="61"/>
      <c r="S30" s="76"/>
      <c r="T30" s="74"/>
      <c r="U30" s="70"/>
      <c r="V30" s="60"/>
      <c r="W30" s="60"/>
      <c r="X30" s="60"/>
      <c r="Y30" s="1"/>
      <c r="Z30" s="192"/>
      <c r="AA30" s="193"/>
      <c r="AB30" s="193"/>
      <c r="AC30" s="194"/>
      <c r="AD30" s="1"/>
      <c r="AE30" s="24"/>
    </row>
    <row r="31" spans="2:31" ht="16.5" customHeight="1" thickBot="1">
      <c r="B31" s="194">
        <v>15</v>
      </c>
      <c r="C31" s="220" t="str">
        <f>VLOOKUP(B31,'ゆり受付'!$B$3:E78,2,1)</f>
        <v>伊藤　洋子
青木いづみ</v>
      </c>
      <c r="D31" s="193" t="str">
        <f>VLOOKUP(B31,'ゆり受付'!$B$3:E78,3,1)</f>
        <v>(和)</v>
      </c>
      <c r="E31" s="193" t="str">
        <f>VLOOKUP(B31,'ゆり受付'!$B$3:E78,4,1)</f>
        <v>ふたば
クリーン</v>
      </c>
      <c r="F31" s="4"/>
      <c r="G31" s="65"/>
      <c r="H31" s="66"/>
      <c r="I31" s="66"/>
      <c r="J31" s="66"/>
      <c r="K31" s="67"/>
      <c r="L31" s="60"/>
      <c r="M31" s="60"/>
      <c r="N31" s="61"/>
      <c r="O31" s="60"/>
      <c r="P31" s="61"/>
      <c r="Q31" s="60"/>
      <c r="R31" s="61"/>
      <c r="S31" s="89"/>
      <c r="T31" s="68"/>
      <c r="U31" s="84"/>
      <c r="V31" s="58"/>
      <c r="W31" s="58"/>
      <c r="X31" s="58"/>
      <c r="Y31" s="55"/>
      <c r="Z31" s="192" t="str">
        <f>VLOOKUP(AC31,'ゆり受付'!$B$3:E78,2,1)</f>
        <v>藤戸美和子
谷　多美子</v>
      </c>
      <c r="AA31" s="193" t="str">
        <f>VLOOKUP(AC31,'ゆり受付'!$B$3:E78,3,1)</f>
        <v>(大)</v>
      </c>
      <c r="AB31" s="193" t="str">
        <f>VLOOKUP(AC31,'ゆり受付'!$B$3:E78,4,1)</f>
        <v>枚方ＳＴＣ
交野ＳＴＣ</v>
      </c>
      <c r="AC31" s="194">
        <v>40</v>
      </c>
      <c r="AD31" s="1"/>
      <c r="AE31" s="1"/>
    </row>
    <row r="32" spans="2:31" ht="16.5" customHeight="1" thickBot="1">
      <c r="B32" s="194"/>
      <c r="C32" s="220"/>
      <c r="D32" s="193"/>
      <c r="E32" s="193"/>
      <c r="F32" s="1"/>
      <c r="G32" s="223">
        <v>0</v>
      </c>
      <c r="H32" s="223"/>
      <c r="I32" s="96">
        <v>1</v>
      </c>
      <c r="J32" s="97"/>
      <c r="K32" s="61"/>
      <c r="L32" s="76"/>
      <c r="M32" s="60"/>
      <c r="N32" s="61"/>
      <c r="O32" s="60"/>
      <c r="P32" s="61"/>
      <c r="Q32" s="60"/>
      <c r="R32" s="61"/>
      <c r="S32" s="60"/>
      <c r="T32" s="60"/>
      <c r="U32" s="60"/>
      <c r="V32" s="60"/>
      <c r="W32" s="60"/>
      <c r="X32" s="60"/>
      <c r="Y32" s="1"/>
      <c r="Z32" s="192"/>
      <c r="AA32" s="193"/>
      <c r="AB32" s="193"/>
      <c r="AC32" s="194"/>
      <c r="AD32" s="1"/>
      <c r="AE32" s="1"/>
    </row>
    <row r="33" spans="2:31" ht="16.5" customHeight="1" thickBot="1">
      <c r="B33" s="194">
        <v>16</v>
      </c>
      <c r="C33" s="220" t="str">
        <f>VLOOKUP(B33,'ゆり受付'!$B$3:E80,2,1)</f>
        <v>間嶋　好美
田中　博美</v>
      </c>
      <c r="D33" s="193" t="str">
        <f>VLOOKUP(B33,'ゆり受付'!$B$3:E80,3,1)</f>
        <v>(京)</v>
      </c>
      <c r="E33" s="193" t="str">
        <f>VLOOKUP(B33,'ゆり受付'!$B$3:E80,4,1)</f>
        <v>京都女子</v>
      </c>
      <c r="F33" s="4"/>
      <c r="G33" s="66"/>
      <c r="H33" s="66"/>
      <c r="I33" s="65"/>
      <c r="J33" s="69"/>
      <c r="K33" s="65"/>
      <c r="L33" s="89"/>
      <c r="M33" s="60"/>
      <c r="N33" s="61"/>
      <c r="O33" s="60"/>
      <c r="P33" s="61"/>
      <c r="Q33" s="89"/>
      <c r="R33" s="62"/>
      <c r="S33" s="60"/>
      <c r="T33" s="58"/>
      <c r="U33" s="58"/>
      <c r="V33" s="58"/>
      <c r="W33" s="58"/>
      <c r="X33" s="58"/>
      <c r="Y33" s="55"/>
      <c r="Z33" s="192" t="str">
        <f>VLOOKUP(AC33,'ゆり受付'!$B$3:E80,2,1)</f>
        <v>浦　みどり
稲田　靖子</v>
      </c>
      <c r="AA33" s="193" t="str">
        <f>VLOOKUP(AC33,'ゆり受付'!$B$3:E80,3,1)</f>
        <v>(兵)
(大)</v>
      </c>
      <c r="AB33" s="193" t="str">
        <f>VLOOKUP(AC33,'ゆり受付'!$B$3:E80,4,1)</f>
        <v>今津
ファニー</v>
      </c>
      <c r="AC33" s="194">
        <v>41</v>
      </c>
      <c r="AD33" s="1"/>
      <c r="AE33" s="1"/>
    </row>
    <row r="34" spans="2:31" ht="16.5" customHeight="1" thickBot="1">
      <c r="B34" s="194"/>
      <c r="C34" s="220"/>
      <c r="D34" s="193"/>
      <c r="E34" s="193"/>
      <c r="F34" s="7"/>
      <c r="G34" s="74"/>
      <c r="H34" s="60"/>
      <c r="I34" s="232">
        <v>0</v>
      </c>
      <c r="J34" s="232"/>
      <c r="K34" s="221">
        <v>1</v>
      </c>
      <c r="L34" s="222"/>
      <c r="M34" s="225">
        <v>1</v>
      </c>
      <c r="N34" s="226"/>
      <c r="O34" s="60"/>
      <c r="P34" s="61"/>
      <c r="Q34" s="89"/>
      <c r="R34" s="63"/>
      <c r="S34" s="88"/>
      <c r="T34" s="60"/>
      <c r="U34" s="60"/>
      <c r="V34" s="60"/>
      <c r="W34" s="61"/>
      <c r="X34" s="60"/>
      <c r="Y34" s="1"/>
      <c r="Z34" s="192"/>
      <c r="AA34" s="193"/>
      <c r="AB34" s="193"/>
      <c r="AC34" s="194"/>
      <c r="AD34" s="1"/>
      <c r="AE34" s="1"/>
    </row>
    <row r="35" spans="2:31" ht="16.5" customHeight="1" thickBot="1">
      <c r="B35" s="194">
        <v>17</v>
      </c>
      <c r="C35" s="220" t="str">
        <f>VLOOKUP(B35,'ゆり受付'!$B$3:E82,2,1)</f>
        <v>清水志津子
藤戸　恵子</v>
      </c>
      <c r="D35" s="193" t="str">
        <f>VLOOKUP(B35,'ゆり受付'!$B$3:E82,3,1)</f>
        <v>(滋)</v>
      </c>
      <c r="E35" s="193" t="str">
        <f>VLOOKUP(B35,'ゆり受付'!$B$3:E82,4,1)</f>
        <v>志賀ＳＴＣ</v>
      </c>
      <c r="F35" s="55"/>
      <c r="G35" s="58"/>
      <c r="H35" s="58"/>
      <c r="I35" s="58"/>
      <c r="J35" s="58"/>
      <c r="K35" s="58"/>
      <c r="L35" s="60"/>
      <c r="M35" s="71"/>
      <c r="N35" s="61"/>
      <c r="O35" s="60"/>
      <c r="P35" s="61"/>
      <c r="Q35" s="89"/>
      <c r="R35" s="63"/>
      <c r="S35" s="78"/>
      <c r="T35" s="66"/>
      <c r="U35" s="66"/>
      <c r="V35" s="66"/>
      <c r="W35" s="65"/>
      <c r="X35" s="66"/>
      <c r="Y35" s="4"/>
      <c r="Z35" s="192" t="str">
        <f>VLOOKUP(AC35,'ゆり受付'!$B$3:E82,2,1)</f>
        <v>畠山智恵美
山本　美咲</v>
      </c>
      <c r="AA35" s="193" t="str">
        <f>VLOOKUP(AC35,'ゆり受付'!$B$3:E82,3,1)</f>
        <v>(奈)</v>
      </c>
      <c r="AB35" s="193" t="str">
        <f>VLOOKUP(AC35,'ゆり受付'!$B$3:E82,4,1)</f>
        <v>Ｔ・Ｍ
アドバンス</v>
      </c>
      <c r="AC35" s="194">
        <v>42</v>
      </c>
      <c r="AD35" s="1"/>
      <c r="AE35" s="24"/>
    </row>
    <row r="36" spans="2:31" ht="16.5" customHeight="1">
      <c r="B36" s="194"/>
      <c r="C36" s="220"/>
      <c r="D36" s="193"/>
      <c r="E36" s="193"/>
      <c r="F36" s="1"/>
      <c r="G36" s="61"/>
      <c r="H36" s="60"/>
      <c r="I36" s="60"/>
      <c r="J36" s="60"/>
      <c r="K36" s="62"/>
      <c r="L36" s="60"/>
      <c r="M36" s="94"/>
      <c r="N36" s="94"/>
      <c r="O36" s="60"/>
      <c r="P36" s="61"/>
      <c r="Q36" s="89"/>
      <c r="R36" s="60"/>
      <c r="S36" s="81"/>
      <c r="T36" s="60"/>
      <c r="U36" s="70"/>
      <c r="V36" s="74"/>
      <c r="W36" s="223">
        <v>1</v>
      </c>
      <c r="X36" s="223"/>
      <c r="Y36" s="1"/>
      <c r="Z36" s="192"/>
      <c r="AA36" s="193"/>
      <c r="AB36" s="193"/>
      <c r="AC36" s="194"/>
      <c r="AD36" s="1"/>
      <c r="AE36" s="1"/>
    </row>
    <row r="37" spans="2:31" ht="16.5" customHeight="1" thickBot="1">
      <c r="B37" s="194">
        <v>18</v>
      </c>
      <c r="C37" s="220" t="str">
        <f>VLOOKUP(B37,'ゆり受付'!$B$3:E84,2,1)</f>
        <v>大澤　俊江
藤本　滋子</v>
      </c>
      <c r="D37" s="193" t="str">
        <f>VLOOKUP(B37,'ゆり受付'!$B$3:E84,3,1)</f>
        <v>(大)</v>
      </c>
      <c r="E37" s="193" t="str">
        <f>VLOOKUP(B37,'ゆり受付'!$B$3:E84,4,1)</f>
        <v>寝屋川</v>
      </c>
      <c r="F37" s="4"/>
      <c r="G37" s="65"/>
      <c r="H37" s="66"/>
      <c r="I37" s="224">
        <v>1</v>
      </c>
      <c r="J37" s="224"/>
      <c r="K37" s="67"/>
      <c r="L37" s="80"/>
      <c r="M37" s="94"/>
      <c r="N37" s="94"/>
      <c r="O37" s="60"/>
      <c r="P37" s="61"/>
      <c r="Q37" s="89"/>
      <c r="R37" s="60"/>
      <c r="S37" s="61"/>
      <c r="T37" s="66"/>
      <c r="U37" s="65"/>
      <c r="V37" s="66"/>
      <c r="W37" s="66"/>
      <c r="X37" s="66"/>
      <c r="Y37" s="4"/>
      <c r="Z37" s="192" t="str">
        <f>VLOOKUP(AC37,'ゆり受付'!$B$3:E84,2,1)</f>
        <v>吉本　順子
中村千鶴子</v>
      </c>
      <c r="AA37" s="193" t="str">
        <f>VLOOKUP(AC37,'ゆり受付'!$B$3:E84,3,1)</f>
        <v>(京)</v>
      </c>
      <c r="AB37" s="193" t="str">
        <f>VLOOKUP(AC37,'ゆり受付'!$B$3:E84,4,1)</f>
        <v>れもん
ピノキオ</v>
      </c>
      <c r="AC37" s="194">
        <v>43</v>
      </c>
      <c r="AD37" s="1"/>
      <c r="AE37" s="1"/>
    </row>
    <row r="38" spans="2:30" ht="16.5" customHeight="1" thickBot="1">
      <c r="B38" s="194"/>
      <c r="C38" s="220"/>
      <c r="D38" s="193"/>
      <c r="E38" s="193"/>
      <c r="F38" s="1"/>
      <c r="G38" s="223">
        <v>0</v>
      </c>
      <c r="H38" s="223"/>
      <c r="I38" s="70"/>
      <c r="J38" s="60"/>
      <c r="K38" s="61"/>
      <c r="L38" s="230">
        <v>3</v>
      </c>
      <c r="M38" s="226"/>
      <c r="N38" s="94"/>
      <c r="O38" s="60"/>
      <c r="P38" s="61"/>
      <c r="Q38" s="90"/>
      <c r="R38" s="60"/>
      <c r="S38" s="221">
        <v>1</v>
      </c>
      <c r="T38" s="221"/>
      <c r="U38" s="223">
        <v>2</v>
      </c>
      <c r="V38" s="223"/>
      <c r="W38" s="60"/>
      <c r="X38" s="60"/>
      <c r="Y38" s="1"/>
      <c r="Z38" s="192"/>
      <c r="AA38" s="193"/>
      <c r="AB38" s="193"/>
      <c r="AC38" s="194"/>
      <c r="AD38" s="1"/>
    </row>
    <row r="39" spans="2:30" ht="16.5" customHeight="1" thickBot="1">
      <c r="B39" s="194">
        <v>19</v>
      </c>
      <c r="C39" s="220" t="str">
        <f>VLOOKUP(B39,'ゆり受付'!$B$3:E86,2,1)</f>
        <v>赤井　里美
増田　寛子</v>
      </c>
      <c r="D39" s="193" t="str">
        <f>VLOOKUP(B39,'ゆり受付'!$B$3:E86,3,1)</f>
        <v>(兵)
(京)</v>
      </c>
      <c r="E39" s="193" t="str">
        <f>VLOOKUP(B39,'ゆり受付'!$B$3:E86,4,1)</f>
        <v>二見
洛南パーソンズ</v>
      </c>
      <c r="F39" s="4"/>
      <c r="G39" s="66"/>
      <c r="H39" s="66"/>
      <c r="I39" s="65"/>
      <c r="J39" s="69"/>
      <c r="K39" s="65"/>
      <c r="L39" s="60"/>
      <c r="M39" s="61"/>
      <c r="N39" s="94"/>
      <c r="O39" s="60"/>
      <c r="P39" s="221">
        <v>3</v>
      </c>
      <c r="Q39" s="226"/>
      <c r="R39" s="60"/>
      <c r="S39" s="60"/>
      <c r="T39" s="58"/>
      <c r="U39" s="58"/>
      <c r="V39" s="58"/>
      <c r="W39" s="58"/>
      <c r="X39" s="58"/>
      <c r="Y39" s="55"/>
      <c r="Z39" s="192" t="str">
        <f>VLOOKUP(AC39,'ゆり受付'!$B$3:E86,2,1)</f>
        <v>太田みどり
野本久美子</v>
      </c>
      <c r="AA39" s="193" t="str">
        <f>VLOOKUP(AC39,'ゆり受付'!$B$3:E86,3,1)</f>
        <v>(滋)</v>
      </c>
      <c r="AB39" s="193" t="str">
        <f>VLOOKUP(AC39,'ゆり受付'!$B$3:E86,4,1)</f>
        <v>大津なでしこ</v>
      </c>
      <c r="AC39" s="194">
        <v>44</v>
      </c>
      <c r="AD39" s="1"/>
    </row>
    <row r="40" spans="2:29" ht="16.5" customHeight="1" thickBot="1">
      <c r="B40" s="194"/>
      <c r="C40" s="220"/>
      <c r="D40" s="193"/>
      <c r="E40" s="193"/>
      <c r="F40" s="7"/>
      <c r="G40" s="74"/>
      <c r="H40" s="74"/>
      <c r="I40" s="60"/>
      <c r="J40" s="60"/>
      <c r="K40" s="221">
        <v>0</v>
      </c>
      <c r="L40" s="221"/>
      <c r="M40" s="61"/>
      <c r="N40" s="82"/>
      <c r="O40" s="60"/>
      <c r="P40" s="60"/>
      <c r="Q40" s="61"/>
      <c r="R40" s="60"/>
      <c r="S40" s="63"/>
      <c r="T40" s="60"/>
      <c r="U40" s="60"/>
      <c r="V40" s="60"/>
      <c r="W40" s="61"/>
      <c r="X40" s="60"/>
      <c r="Y40" s="1"/>
      <c r="Z40" s="192"/>
      <c r="AA40" s="193"/>
      <c r="AB40" s="193"/>
      <c r="AC40" s="194"/>
    </row>
    <row r="41" spans="2:29" ht="16.5" customHeight="1" thickBot="1">
      <c r="B41" s="194">
        <v>20</v>
      </c>
      <c r="C41" s="220" t="str">
        <f>VLOOKUP(B41,'ゆり受付'!$B$3:E88,2,1)</f>
        <v>仲林　陽子
少路　五月</v>
      </c>
      <c r="D41" s="193" t="str">
        <f>VLOOKUP(B41,'ゆり受付'!$B$3:E88,3,1)</f>
        <v>(大)</v>
      </c>
      <c r="E41" s="193" t="str">
        <f>VLOOKUP(B41,'ゆり受付'!$B$3:E88,4,1)</f>
        <v>ＧＬＯＲＹ
ファニー</v>
      </c>
      <c r="F41" s="55"/>
      <c r="G41" s="58"/>
      <c r="H41" s="58"/>
      <c r="I41" s="58"/>
      <c r="J41" s="58"/>
      <c r="K41" s="59"/>
      <c r="L41" s="60"/>
      <c r="M41" s="63"/>
      <c r="N41" s="225">
        <v>1</v>
      </c>
      <c r="O41" s="221"/>
      <c r="P41" s="60"/>
      <c r="Q41" s="61"/>
      <c r="R41" s="60"/>
      <c r="S41" s="77"/>
      <c r="T41" s="66"/>
      <c r="U41" s="224">
        <v>1</v>
      </c>
      <c r="V41" s="224"/>
      <c r="W41" s="65"/>
      <c r="X41" s="66"/>
      <c r="Y41" s="1"/>
      <c r="Z41" s="192" t="str">
        <f>VLOOKUP(AC41,'ゆり受付'!$B$3:E88,2,1)</f>
        <v>奥エ　浩美
春木　知里</v>
      </c>
      <c r="AA41" s="193" t="str">
        <f>VLOOKUP(AC41,'ゆり受付'!$B$3:E88,3,1)</f>
        <v>(大)</v>
      </c>
      <c r="AB41" s="193" t="str">
        <f>VLOOKUP(AC41,'ゆり受付'!$B$3:E88,4,1)</f>
        <v>ＧＬＯＲＹ</v>
      </c>
      <c r="AC41" s="194">
        <v>45</v>
      </c>
    </row>
    <row r="42" spans="2:29" ht="16.5" customHeight="1">
      <c r="B42" s="194"/>
      <c r="C42" s="220"/>
      <c r="D42" s="193"/>
      <c r="E42" s="193"/>
      <c r="F42" s="1"/>
      <c r="G42" s="61"/>
      <c r="H42" s="64"/>
      <c r="I42" s="60"/>
      <c r="J42" s="60"/>
      <c r="K42" s="62"/>
      <c r="L42" s="60"/>
      <c r="M42" s="63"/>
      <c r="N42" s="60"/>
      <c r="O42" s="60"/>
      <c r="P42" s="60"/>
      <c r="Q42" s="61"/>
      <c r="R42" s="89"/>
      <c r="S42" s="61"/>
      <c r="T42" s="60"/>
      <c r="U42" s="61"/>
      <c r="V42" s="60"/>
      <c r="W42" s="223">
        <v>0</v>
      </c>
      <c r="X42" s="223"/>
      <c r="Y42" s="1"/>
      <c r="Z42" s="192"/>
      <c r="AA42" s="193"/>
      <c r="AB42" s="193"/>
      <c r="AC42" s="194"/>
    </row>
    <row r="43" spans="2:29" ht="16.5" customHeight="1" thickBot="1">
      <c r="B43" s="194">
        <v>21</v>
      </c>
      <c r="C43" s="220" t="str">
        <f>VLOOKUP(B43,'ゆり受付'!$B$3:E90,2,1)</f>
        <v>田中　史子
梅原るい子</v>
      </c>
      <c r="D43" s="193" t="str">
        <f>VLOOKUP(B43,'ゆり受付'!$B$3:E90,3,1)</f>
        <v>(京)</v>
      </c>
      <c r="E43" s="193" t="str">
        <f>VLOOKUP(B43,'ゆり受付'!$B$3:E90,4,1)</f>
        <v>オールかめおか
でんでん</v>
      </c>
      <c r="F43" s="4"/>
      <c r="G43" s="65"/>
      <c r="H43" s="66"/>
      <c r="I43" s="66"/>
      <c r="J43" s="66"/>
      <c r="K43" s="67"/>
      <c r="L43" s="225">
        <v>2</v>
      </c>
      <c r="M43" s="222"/>
      <c r="N43" s="60"/>
      <c r="O43" s="60"/>
      <c r="P43" s="60"/>
      <c r="Q43" s="61"/>
      <c r="R43" s="89"/>
      <c r="S43" s="61"/>
      <c r="T43" s="66"/>
      <c r="U43" s="65"/>
      <c r="V43" s="66"/>
      <c r="W43" s="66"/>
      <c r="X43" s="66"/>
      <c r="Y43" s="4"/>
      <c r="Z43" s="192" t="str">
        <f>VLOOKUP(AC43,'ゆり受付'!$B$3:E90,2,1)</f>
        <v>田賀　千恵
三宅世津子</v>
      </c>
      <c r="AA43" s="193" t="str">
        <f>VLOOKUP(AC43,'ゆり受付'!$B$3:E90,3,1)</f>
        <v>(京)</v>
      </c>
      <c r="AB43" s="193" t="str">
        <f>VLOOKUP(AC43,'ゆり受付'!$B$3:E90,4,1)</f>
        <v>乙訓レディース
アトム</v>
      </c>
      <c r="AC43" s="194">
        <v>46</v>
      </c>
    </row>
    <row r="44" spans="2:29" ht="16.5" customHeight="1" thickBot="1">
      <c r="B44" s="194"/>
      <c r="C44" s="220"/>
      <c r="D44" s="193"/>
      <c r="E44" s="193"/>
      <c r="F44" s="1"/>
      <c r="G44" s="223">
        <v>1</v>
      </c>
      <c r="H44" s="223"/>
      <c r="I44" s="70"/>
      <c r="J44" s="60"/>
      <c r="K44" s="60"/>
      <c r="L44" s="71"/>
      <c r="M44" s="63"/>
      <c r="N44" s="60"/>
      <c r="O44" s="60"/>
      <c r="P44" s="60"/>
      <c r="Q44" s="61"/>
      <c r="R44" s="90"/>
      <c r="S44" s="225">
        <v>3</v>
      </c>
      <c r="T44" s="221"/>
      <c r="U44" s="74"/>
      <c r="V44" s="74"/>
      <c r="W44" s="74"/>
      <c r="X44" s="74"/>
      <c r="Y44" s="7"/>
      <c r="Z44" s="192"/>
      <c r="AA44" s="193"/>
      <c r="AB44" s="193"/>
      <c r="AC44" s="194"/>
    </row>
    <row r="45" spans="2:29" ht="16.5" customHeight="1" thickBot="1">
      <c r="B45" s="194">
        <v>22</v>
      </c>
      <c r="C45" s="220" t="str">
        <f>VLOOKUP(B45,'ゆり受付'!$B$3:E92,2,1)</f>
        <v>藤野　芳子
窪内　和美</v>
      </c>
      <c r="D45" s="193" t="str">
        <f>VLOOKUP(B45,'ゆり受付'!$B$3:E92,3,1)</f>
        <v>(大)</v>
      </c>
      <c r="E45" s="193" t="str">
        <f>VLOOKUP(B45,'ゆり受付'!$B$3:E92,4,1)</f>
        <v>熊取レディース
堺エース</v>
      </c>
      <c r="F45" s="4"/>
      <c r="G45" s="66"/>
      <c r="H45" s="66"/>
      <c r="I45" s="65"/>
      <c r="J45" s="69"/>
      <c r="K45" s="65"/>
      <c r="L45" s="94"/>
      <c r="M45" s="63"/>
      <c r="N45" s="60"/>
      <c r="O45" s="59"/>
      <c r="P45" s="59"/>
      <c r="Q45" s="221">
        <v>0</v>
      </c>
      <c r="R45" s="226"/>
      <c r="S45" s="60"/>
      <c r="T45" s="58"/>
      <c r="U45" s="58"/>
      <c r="V45" s="58"/>
      <c r="W45" s="58"/>
      <c r="X45" s="58"/>
      <c r="Y45" s="55"/>
      <c r="Z45" s="192" t="str">
        <f>VLOOKUP(AC45,'ゆり受付'!$B$3:E92,2,1)</f>
        <v>野口　泰江
中尾　信子</v>
      </c>
      <c r="AA45" s="193" t="str">
        <f>VLOOKUP(AC45,'ゆり受付'!$B$3:E92,3,1)</f>
        <v>(大)</v>
      </c>
      <c r="AB45" s="193" t="str">
        <f>VLOOKUP(AC45,'ゆり受付'!$B$3:E92,4,1)</f>
        <v>大阪ＯＢ軟庭会
フリー</v>
      </c>
      <c r="AC45" s="194">
        <v>47</v>
      </c>
    </row>
    <row r="46" spans="2:29" ht="16.5" customHeight="1" thickBot="1">
      <c r="B46" s="194"/>
      <c r="C46" s="220"/>
      <c r="D46" s="193"/>
      <c r="E46" s="193"/>
      <c r="G46" s="59"/>
      <c r="H46" s="59"/>
      <c r="I46" s="223">
        <v>0</v>
      </c>
      <c r="J46" s="223"/>
      <c r="K46" s="221">
        <v>3</v>
      </c>
      <c r="L46" s="226"/>
      <c r="M46" s="90"/>
      <c r="N46" s="60"/>
      <c r="O46" s="59"/>
      <c r="P46" s="59"/>
      <c r="Q46" s="60"/>
      <c r="R46" s="61"/>
      <c r="S46" s="89"/>
      <c r="T46" s="60"/>
      <c r="U46" s="60"/>
      <c r="V46" s="60"/>
      <c r="W46" s="61"/>
      <c r="X46" s="60"/>
      <c r="Y46" s="1"/>
      <c r="Z46" s="192"/>
      <c r="AA46" s="193"/>
      <c r="AB46" s="193"/>
      <c r="AC46" s="194"/>
    </row>
    <row r="47" spans="2:29" ht="16.5" customHeight="1" thickBot="1">
      <c r="B47" s="194">
        <v>23</v>
      </c>
      <c r="C47" s="220" t="str">
        <f>VLOOKUP(B47,'ゆり受付'!$B$3:E94,2,1)</f>
        <v>水津るり子
黒川　幸子</v>
      </c>
      <c r="D47" s="193" t="str">
        <f>VLOOKUP(B47,'ゆり受付'!$B$3:E94,3,1)</f>
        <v>(京)</v>
      </c>
      <c r="E47" s="193" t="str">
        <f>VLOOKUP(B47,'ゆり受付'!$B$3:E94,4,1)</f>
        <v>アトム
乙訓レディース</v>
      </c>
      <c r="F47" s="55"/>
      <c r="G47" s="58"/>
      <c r="H47" s="58"/>
      <c r="I47" s="58"/>
      <c r="J47" s="58"/>
      <c r="K47" s="58"/>
      <c r="L47" s="63"/>
      <c r="M47" s="91"/>
      <c r="N47" s="60"/>
      <c r="O47" s="59"/>
      <c r="P47" s="60"/>
      <c r="Q47" s="60"/>
      <c r="R47" s="61"/>
      <c r="S47" s="90"/>
      <c r="T47" s="66"/>
      <c r="U47" s="224">
        <v>1</v>
      </c>
      <c r="V47" s="224"/>
      <c r="W47" s="65"/>
      <c r="X47" s="66"/>
      <c r="Y47" s="4"/>
      <c r="Z47" s="192" t="str">
        <f>VLOOKUP(AC47,'ゆり受付'!$B$3:E94,2,1)</f>
        <v>林　佳代子
福島みゆき</v>
      </c>
      <c r="AA47" s="193" t="str">
        <f>VLOOKUP(AC47,'ゆり受付'!$B$3:E94,3,1)</f>
        <v>(和)</v>
      </c>
      <c r="AB47" s="193" t="str">
        <f>VLOOKUP(AC47,'ゆり受付'!$B$3:E94,4,1)</f>
        <v>クリーン</v>
      </c>
      <c r="AC47" s="194">
        <v>48</v>
      </c>
    </row>
    <row r="48" spans="2:29" ht="16.5" customHeight="1">
      <c r="B48" s="194"/>
      <c r="C48" s="220"/>
      <c r="D48" s="193"/>
      <c r="E48" s="193"/>
      <c r="F48" s="1"/>
      <c r="G48" s="61"/>
      <c r="H48" s="60"/>
      <c r="I48" s="60"/>
      <c r="J48" s="60"/>
      <c r="K48" s="62"/>
      <c r="L48" s="63"/>
      <c r="M48" s="60"/>
      <c r="N48" s="60"/>
      <c r="O48" s="59"/>
      <c r="P48" s="60"/>
      <c r="Q48" s="60"/>
      <c r="R48" s="221">
        <v>0</v>
      </c>
      <c r="S48" s="226"/>
      <c r="T48" s="75"/>
      <c r="U48" s="70"/>
      <c r="V48" s="60"/>
      <c r="W48" s="223">
        <v>1</v>
      </c>
      <c r="X48" s="223"/>
      <c r="Y48" s="1"/>
      <c r="Z48" s="192"/>
      <c r="AA48" s="193"/>
      <c r="AB48" s="193"/>
      <c r="AC48" s="194"/>
    </row>
    <row r="49" spans="2:29" ht="16.5" customHeight="1" thickBot="1">
      <c r="B49" s="194">
        <v>24</v>
      </c>
      <c r="C49" s="220" t="str">
        <f>VLOOKUP(B49,'ゆり受付'!$B$3:E96,2,1)</f>
        <v>奥村　深雪
鹿島真夕美</v>
      </c>
      <c r="D49" s="193" t="str">
        <f>VLOOKUP(B49,'ゆり受付'!$B$3:E96,3,1)</f>
        <v>(滋)</v>
      </c>
      <c r="E49" s="193" t="str">
        <f>VLOOKUP(B49,'ゆり受付'!$B$3:E96,4,1)</f>
        <v>守山ひまわり</v>
      </c>
      <c r="F49" s="4"/>
      <c r="G49" s="65"/>
      <c r="H49" s="66"/>
      <c r="I49" s="224">
        <v>2</v>
      </c>
      <c r="J49" s="224"/>
      <c r="K49" s="67"/>
      <c r="L49" s="63"/>
      <c r="M49" s="60"/>
      <c r="N49" s="60"/>
      <c r="O49" s="59"/>
      <c r="P49" s="59"/>
      <c r="Q49" s="60"/>
      <c r="R49" s="60"/>
      <c r="S49" s="60"/>
      <c r="T49" s="69"/>
      <c r="U49" s="65"/>
      <c r="V49" s="66"/>
      <c r="W49" s="66"/>
      <c r="X49" s="66"/>
      <c r="Y49" s="4"/>
      <c r="Z49" s="192" t="str">
        <f>VLOOKUP(AC49,'ゆり受付'!$B$3:E96,2,1)</f>
        <v>藤本　敏子
藤岡　淑子</v>
      </c>
      <c r="AA49" s="193" t="str">
        <f>VLOOKUP(AC49,'ゆり受付'!$B$3:E96,3,1)</f>
        <v>(京)</v>
      </c>
      <c r="AB49" s="193" t="str">
        <f>VLOOKUP(AC49,'ゆり受付'!$B$3:E96,4,1)</f>
        <v>宇治</v>
      </c>
      <c r="AC49" s="194">
        <v>49</v>
      </c>
    </row>
    <row r="50" spans="2:29" ht="16.5" customHeight="1">
      <c r="B50" s="194"/>
      <c r="C50" s="220"/>
      <c r="D50" s="193"/>
      <c r="E50" s="193"/>
      <c r="F50" s="1"/>
      <c r="G50" s="223">
        <v>0</v>
      </c>
      <c r="H50" s="223"/>
      <c r="I50" s="70"/>
      <c r="J50" s="60"/>
      <c r="K50" s="61"/>
      <c r="L50" s="79"/>
      <c r="M50" s="60"/>
      <c r="N50" s="60"/>
      <c r="O50" s="59"/>
      <c r="P50" s="59"/>
      <c r="Q50" s="59"/>
      <c r="R50" s="59"/>
      <c r="S50" s="232">
        <v>1</v>
      </c>
      <c r="T50" s="232"/>
      <c r="U50" s="59"/>
      <c r="V50" s="59"/>
      <c r="W50" s="59"/>
      <c r="X50" s="59"/>
      <c r="Z50" s="192"/>
      <c r="AA50" s="193"/>
      <c r="AB50" s="193"/>
      <c r="AC50" s="194"/>
    </row>
    <row r="51" spans="2:29" ht="16.5" customHeight="1">
      <c r="B51" s="194">
        <v>25</v>
      </c>
      <c r="C51" s="220" t="str">
        <f>VLOOKUP(B51,'ゆり受付'!$B$3:E98,2,1)</f>
        <v>八田伊津子
青木　和代</v>
      </c>
      <c r="D51" s="193" t="str">
        <f>VLOOKUP(B51,'ゆり受付'!$B$3:E98,3,1)</f>
        <v>(大)</v>
      </c>
      <c r="E51" s="193" t="str">
        <f>VLOOKUP(B51,'ゆり受付'!$B$3:E98,4,1)</f>
        <v>スリーアローズ
吹田エース
</v>
      </c>
      <c r="F51" s="4"/>
      <c r="G51" s="66"/>
      <c r="H51" s="66"/>
      <c r="I51" s="65"/>
      <c r="J51" s="69"/>
      <c r="K51" s="65"/>
      <c r="L51" s="60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Z51" s="191"/>
      <c r="AA51" s="191"/>
      <c r="AB51" s="196"/>
      <c r="AC51" s="191"/>
    </row>
    <row r="52" spans="2:29" ht="16.5" customHeight="1">
      <c r="B52" s="194"/>
      <c r="C52" s="220"/>
      <c r="D52" s="193"/>
      <c r="E52" s="193"/>
      <c r="G52" s="59"/>
      <c r="H52" s="59"/>
      <c r="I52" s="59"/>
      <c r="J52" s="60"/>
      <c r="K52" s="232">
        <v>1</v>
      </c>
      <c r="L52" s="232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Z52" s="191"/>
      <c r="AA52" s="191"/>
      <c r="AB52" s="196"/>
      <c r="AC52" s="191"/>
    </row>
    <row r="53" ht="25.5" customHeight="1">
      <c r="AB53" s="24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73">
    <mergeCell ref="S26:T26"/>
    <mergeCell ref="K52:L52"/>
    <mergeCell ref="U29:V29"/>
    <mergeCell ref="R29:S29"/>
    <mergeCell ref="S27:T27"/>
    <mergeCell ref="Q28:R28"/>
    <mergeCell ref="K40:L40"/>
    <mergeCell ref="M34:N34"/>
    <mergeCell ref="R12:S12"/>
    <mergeCell ref="Q21:R21"/>
    <mergeCell ref="W18:X18"/>
    <mergeCell ref="U18:V18"/>
    <mergeCell ref="W24:X24"/>
    <mergeCell ref="R24:S24"/>
    <mergeCell ref="W20:X20"/>
    <mergeCell ref="T20:U20"/>
    <mergeCell ref="S50:T50"/>
    <mergeCell ref="R48:S48"/>
    <mergeCell ref="Q45:R45"/>
    <mergeCell ref="S44:T44"/>
    <mergeCell ref="L43:M43"/>
    <mergeCell ref="G44:H44"/>
    <mergeCell ref="K34:L34"/>
    <mergeCell ref="I34:J34"/>
    <mergeCell ref="G38:H38"/>
    <mergeCell ref="G50:H50"/>
    <mergeCell ref="I49:J49"/>
    <mergeCell ref="N41:O41"/>
    <mergeCell ref="U41:V41"/>
    <mergeCell ref="W42:X42"/>
    <mergeCell ref="W36:X36"/>
    <mergeCell ref="S38:T38"/>
    <mergeCell ref="U38:V38"/>
    <mergeCell ref="P39:Q39"/>
    <mergeCell ref="L38:M38"/>
    <mergeCell ref="I37:J37"/>
    <mergeCell ref="K17:L17"/>
    <mergeCell ref="G12:H12"/>
    <mergeCell ref="I11:J11"/>
    <mergeCell ref="G13:H13"/>
    <mergeCell ref="I19:J19"/>
    <mergeCell ref="G20:H20"/>
    <mergeCell ref="M23:N23"/>
    <mergeCell ref="G26:H26"/>
    <mergeCell ref="L26:M26"/>
    <mergeCell ref="AB49:AB50"/>
    <mergeCell ref="AB51:AB52"/>
    <mergeCell ref="AC41:AC42"/>
    <mergeCell ref="AC43:AC44"/>
    <mergeCell ref="AC45:AC46"/>
    <mergeCell ref="AC47:AC48"/>
    <mergeCell ref="AC49:AC50"/>
    <mergeCell ref="AC51:AC52"/>
    <mergeCell ref="AA49:AA50"/>
    <mergeCell ref="AA51:AA52"/>
    <mergeCell ref="AB33:AB34"/>
    <mergeCell ref="AB35:AB36"/>
    <mergeCell ref="AB37:AB38"/>
    <mergeCell ref="AB39:AB40"/>
    <mergeCell ref="AB41:AB42"/>
    <mergeCell ref="AB43:AB44"/>
    <mergeCell ref="AB45:AB46"/>
    <mergeCell ref="AB47:AB48"/>
    <mergeCell ref="AA45:AA46"/>
    <mergeCell ref="AA47:AA48"/>
    <mergeCell ref="E45:E46"/>
    <mergeCell ref="E47:E48"/>
    <mergeCell ref="I46:J46"/>
    <mergeCell ref="K46:L46"/>
    <mergeCell ref="U47:V47"/>
    <mergeCell ref="W48:X48"/>
    <mergeCell ref="Z45:Z46"/>
    <mergeCell ref="Z47:Z48"/>
    <mergeCell ref="AA37:AA38"/>
    <mergeCell ref="AA39:AA40"/>
    <mergeCell ref="AA41:AA42"/>
    <mergeCell ref="AA43:AA44"/>
    <mergeCell ref="Z41:Z42"/>
    <mergeCell ref="Z43:Z44"/>
    <mergeCell ref="Z49:Z50"/>
    <mergeCell ref="Z51:Z52"/>
    <mergeCell ref="E33:E34"/>
    <mergeCell ref="E35:E36"/>
    <mergeCell ref="E37:E38"/>
    <mergeCell ref="E39:E40"/>
    <mergeCell ref="Z35:Z36"/>
    <mergeCell ref="Z37:Z38"/>
    <mergeCell ref="Z33:Z34"/>
    <mergeCell ref="Z39:Z40"/>
    <mergeCell ref="E49:E50"/>
    <mergeCell ref="E51:E52"/>
    <mergeCell ref="E41:E42"/>
    <mergeCell ref="E43:E44"/>
    <mergeCell ref="D45:D46"/>
    <mergeCell ref="D47:D48"/>
    <mergeCell ref="D49:D50"/>
    <mergeCell ref="D41:D42"/>
    <mergeCell ref="D43:D44"/>
    <mergeCell ref="D35:D36"/>
    <mergeCell ref="D37:D38"/>
    <mergeCell ref="D39:D40"/>
    <mergeCell ref="C47:C48"/>
    <mergeCell ref="C49:C50"/>
    <mergeCell ref="D51:D52"/>
    <mergeCell ref="C51:C52"/>
    <mergeCell ref="B47:B48"/>
    <mergeCell ref="B49:B50"/>
    <mergeCell ref="B31:B32"/>
    <mergeCell ref="B23:B24"/>
    <mergeCell ref="B25:B26"/>
    <mergeCell ref="B51:B52"/>
    <mergeCell ref="B39:B40"/>
    <mergeCell ref="B45:B46"/>
    <mergeCell ref="B43:B44"/>
    <mergeCell ref="C45:C46"/>
    <mergeCell ref="C17:C18"/>
    <mergeCell ref="C19:C20"/>
    <mergeCell ref="C21:C22"/>
    <mergeCell ref="C43:C44"/>
    <mergeCell ref="C31:C32"/>
    <mergeCell ref="C23:C24"/>
    <mergeCell ref="C25:C26"/>
    <mergeCell ref="C27:C28"/>
    <mergeCell ref="Z7:Z8"/>
    <mergeCell ref="G6:H6"/>
    <mergeCell ref="I5:J5"/>
    <mergeCell ref="AF3:AF4"/>
    <mergeCell ref="AB7:AB8"/>
    <mergeCell ref="O6:P15"/>
    <mergeCell ref="J9:K9"/>
    <mergeCell ref="J8:K8"/>
    <mergeCell ref="W12:X12"/>
    <mergeCell ref="S14:T14"/>
    <mergeCell ref="J14:K14"/>
    <mergeCell ref="AC5:AC6"/>
    <mergeCell ref="AC7:AC8"/>
    <mergeCell ref="AC9:AC10"/>
    <mergeCell ref="AA7:AA8"/>
    <mergeCell ref="AG3:AG4"/>
    <mergeCell ref="W6:X6"/>
    <mergeCell ref="S8:T8"/>
    <mergeCell ref="U8:V8"/>
    <mergeCell ref="AC3:AC4"/>
    <mergeCell ref="AD3:AD4"/>
    <mergeCell ref="AE3:AE4"/>
    <mergeCell ref="Z3:Z4"/>
    <mergeCell ref="AB5:AB6"/>
    <mergeCell ref="AA3:AA4"/>
    <mergeCell ref="E5:E6"/>
    <mergeCell ref="AB3:AB4"/>
    <mergeCell ref="AA5:AA6"/>
    <mergeCell ref="Z5:Z6"/>
    <mergeCell ref="C3:C4"/>
    <mergeCell ref="D3:D4"/>
    <mergeCell ref="D7:D8"/>
    <mergeCell ref="E7:E8"/>
    <mergeCell ref="E3:E4"/>
    <mergeCell ref="C7:C8"/>
    <mergeCell ref="B7:B8"/>
    <mergeCell ref="B9:B10"/>
    <mergeCell ref="C5:C6"/>
    <mergeCell ref="D5:D6"/>
    <mergeCell ref="C9:C10"/>
    <mergeCell ref="D9:D10"/>
    <mergeCell ref="AA9:AA10"/>
    <mergeCell ref="AC13:AC14"/>
    <mergeCell ref="AC11:AC12"/>
    <mergeCell ref="AC15:AC16"/>
    <mergeCell ref="AA11:AA12"/>
    <mergeCell ref="AA13:AA14"/>
    <mergeCell ref="AA15:AA16"/>
    <mergeCell ref="AB9:AB10"/>
    <mergeCell ref="AB11:AB12"/>
    <mergeCell ref="AB13:AB14"/>
    <mergeCell ref="B11:B12"/>
    <mergeCell ref="B13:B14"/>
    <mergeCell ref="Z13:Z14"/>
    <mergeCell ref="Z15:Z16"/>
    <mergeCell ref="C11:C12"/>
    <mergeCell ref="C13:C14"/>
    <mergeCell ref="C15:C16"/>
    <mergeCell ref="Z11:Z12"/>
    <mergeCell ref="L13:M13"/>
    <mergeCell ref="U11:V11"/>
    <mergeCell ref="AC27:AC28"/>
    <mergeCell ref="AC17:AC18"/>
    <mergeCell ref="AC19:AC20"/>
    <mergeCell ref="Z19:Z20"/>
    <mergeCell ref="Z21:Z22"/>
    <mergeCell ref="AB25:AB26"/>
    <mergeCell ref="AB27:AB28"/>
    <mergeCell ref="AA27:AA28"/>
    <mergeCell ref="B29:B30"/>
    <mergeCell ref="B15:B16"/>
    <mergeCell ref="B17:B18"/>
    <mergeCell ref="B19:B20"/>
    <mergeCell ref="B21:B22"/>
    <mergeCell ref="AA33:AA34"/>
    <mergeCell ref="Z17:Z18"/>
    <mergeCell ref="C29:C30"/>
    <mergeCell ref="B33:B34"/>
    <mergeCell ref="D33:D34"/>
    <mergeCell ref="B3:B4"/>
    <mergeCell ref="B5:B6"/>
    <mergeCell ref="F1:Y1"/>
    <mergeCell ref="AC29:AC30"/>
    <mergeCell ref="AC31:AC32"/>
    <mergeCell ref="AC21:AC22"/>
    <mergeCell ref="AC23:AC24"/>
    <mergeCell ref="AC25:AC26"/>
    <mergeCell ref="Z23:Z24"/>
    <mergeCell ref="B27:B28"/>
    <mergeCell ref="C33:C34"/>
    <mergeCell ref="B35:B36"/>
    <mergeCell ref="C35:C36"/>
    <mergeCell ref="B41:B42"/>
    <mergeCell ref="C41:C42"/>
    <mergeCell ref="B37:B38"/>
    <mergeCell ref="C37:C38"/>
    <mergeCell ref="C39:C40"/>
    <mergeCell ref="AC33:AC34"/>
    <mergeCell ref="AC35:AC36"/>
    <mergeCell ref="AC37:AC38"/>
    <mergeCell ref="AC39:AC40"/>
    <mergeCell ref="AA35:AA36"/>
    <mergeCell ref="D13:D14"/>
    <mergeCell ref="E13:E14"/>
    <mergeCell ref="D21:D22"/>
    <mergeCell ref="E21:E22"/>
    <mergeCell ref="D17:D18"/>
    <mergeCell ref="AA25:AA26"/>
    <mergeCell ref="H14:I14"/>
    <mergeCell ref="E9:E10"/>
    <mergeCell ref="D19:D20"/>
    <mergeCell ref="E19:E20"/>
    <mergeCell ref="D15:D16"/>
    <mergeCell ref="E15:E16"/>
    <mergeCell ref="D11:D12"/>
    <mergeCell ref="U26:V26"/>
    <mergeCell ref="Z9:Z10"/>
    <mergeCell ref="E11:E12"/>
    <mergeCell ref="E17:E18"/>
    <mergeCell ref="D23:D24"/>
    <mergeCell ref="E23:E24"/>
    <mergeCell ref="D25:D26"/>
    <mergeCell ref="E25:E26"/>
    <mergeCell ref="AA21:AA22"/>
    <mergeCell ref="AA23:AA24"/>
    <mergeCell ref="AA17:AA18"/>
    <mergeCell ref="AA19:AA20"/>
    <mergeCell ref="D31:D32"/>
    <mergeCell ref="E31:E32"/>
    <mergeCell ref="Z25:Z26"/>
    <mergeCell ref="Z27:Z28"/>
    <mergeCell ref="Z29:Z30"/>
    <mergeCell ref="Z31:Z32"/>
    <mergeCell ref="D27:D28"/>
    <mergeCell ref="E27:E28"/>
    <mergeCell ref="I28:J28"/>
    <mergeCell ref="K28:L28"/>
    <mergeCell ref="AA29:AA30"/>
    <mergeCell ref="AA31:AA32"/>
    <mergeCell ref="D29:D30"/>
    <mergeCell ref="E29:E30"/>
    <mergeCell ref="W27:X27"/>
    <mergeCell ref="G32:H32"/>
    <mergeCell ref="AB15:AB16"/>
    <mergeCell ref="AB17:AB18"/>
    <mergeCell ref="AB19:AB20"/>
    <mergeCell ref="AB29:AB30"/>
    <mergeCell ref="AB31:AB32"/>
    <mergeCell ref="AB21:AB22"/>
    <mergeCell ref="AB23:AB24"/>
  </mergeCells>
  <printOptions/>
  <pageMargins left="0" right="0" top="0" bottom="0" header="0.5118110236220472" footer="0.2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L152"/>
  <sheetViews>
    <sheetView zoomScalePageLayoutView="0" workbookViewId="0" topLeftCell="A34">
      <selection activeCell="E40" sqref="E40"/>
    </sheetView>
  </sheetViews>
  <sheetFormatPr defaultColWidth="9.00390625" defaultRowHeight="13.5"/>
  <cols>
    <col min="2" max="2" width="3.75390625" style="0" customWidth="1"/>
    <col min="3" max="3" width="11.625" style="0" customWidth="1"/>
    <col min="4" max="4" width="4.875" style="0" customWidth="1"/>
    <col min="5" max="5" width="14.25390625" style="0" customWidth="1"/>
    <col min="6" max="6" width="15.875" style="0" customWidth="1"/>
    <col min="7" max="7" width="4.875" style="0" customWidth="1"/>
    <col min="8" max="8" width="5.625" style="0" customWidth="1"/>
    <col min="9" max="9" width="10.625" style="0" customWidth="1"/>
    <col min="10" max="10" width="5.625" style="0" customWidth="1"/>
    <col min="11" max="11" width="10.625" style="0" customWidth="1"/>
    <col min="12" max="12" width="13.50390625" style="0" customWidth="1"/>
  </cols>
  <sheetData>
    <row r="1" spans="2:12" ht="30.75" customHeight="1">
      <c r="B1" s="3"/>
      <c r="C1" s="23" t="s">
        <v>333</v>
      </c>
      <c r="D1" s="3"/>
      <c r="E1" s="33"/>
      <c r="G1" s="3"/>
      <c r="H1" s="41"/>
      <c r="I1" s="12"/>
      <c r="J1" s="41"/>
      <c r="K1" s="12"/>
      <c r="L1" s="13"/>
    </row>
    <row r="2" spans="2:12" ht="30.75" customHeight="1">
      <c r="B2" s="30">
        <v>1</v>
      </c>
      <c r="C2" s="15" t="s">
        <v>691</v>
      </c>
      <c r="D2" s="30" t="s">
        <v>53</v>
      </c>
      <c r="E2" s="30" t="s">
        <v>382</v>
      </c>
      <c r="G2" s="3"/>
      <c r="H2" s="23"/>
      <c r="I2" s="12"/>
      <c r="J2" s="23"/>
      <c r="K2" s="12"/>
      <c r="L2" s="13"/>
    </row>
    <row r="3" spans="2:12" ht="30.75" customHeight="1">
      <c r="B3" s="30">
        <v>2</v>
      </c>
      <c r="C3" s="15" t="s">
        <v>371</v>
      </c>
      <c r="D3" s="30" t="s">
        <v>30</v>
      </c>
      <c r="E3" s="30" t="s">
        <v>372</v>
      </c>
      <c r="G3" s="3"/>
      <c r="H3" s="41"/>
      <c r="I3" s="12"/>
      <c r="J3" s="41"/>
      <c r="K3" s="12"/>
      <c r="L3" s="13"/>
    </row>
    <row r="4" spans="2:12" ht="30.75" customHeight="1">
      <c r="B4" s="30">
        <v>3</v>
      </c>
      <c r="C4" s="15" t="s">
        <v>342</v>
      </c>
      <c r="D4" s="15" t="s">
        <v>29</v>
      </c>
      <c r="E4" s="16" t="s">
        <v>343</v>
      </c>
      <c r="G4" s="3"/>
      <c r="H4" s="41"/>
      <c r="I4" s="12"/>
      <c r="J4" s="41"/>
      <c r="K4" s="12"/>
      <c r="L4" s="13"/>
    </row>
    <row r="5" spans="2:12" ht="30.75" customHeight="1">
      <c r="B5" s="30">
        <v>4</v>
      </c>
      <c r="C5" s="15" t="s">
        <v>344</v>
      </c>
      <c r="D5" s="30" t="s">
        <v>29</v>
      </c>
      <c r="E5" s="16" t="s">
        <v>345</v>
      </c>
      <c r="G5" s="3"/>
      <c r="H5" s="41"/>
      <c r="I5" s="12"/>
      <c r="J5" s="41"/>
      <c r="K5" s="12"/>
      <c r="L5" s="13"/>
    </row>
    <row r="6" spans="2:12" ht="30.75" customHeight="1">
      <c r="B6" s="30">
        <v>5</v>
      </c>
      <c r="C6" s="15" t="s">
        <v>660</v>
      </c>
      <c r="D6" s="30" t="s">
        <v>30</v>
      </c>
      <c r="E6" s="30" t="s">
        <v>368</v>
      </c>
      <c r="G6" s="3"/>
      <c r="H6" s="41"/>
      <c r="I6" s="30"/>
      <c r="J6" s="41"/>
      <c r="K6" s="15"/>
      <c r="L6" s="14"/>
    </row>
    <row r="7" spans="2:12" ht="30.75" customHeight="1">
      <c r="B7" s="30">
        <v>6</v>
      </c>
      <c r="C7" s="15" t="s">
        <v>352</v>
      </c>
      <c r="D7" s="30" t="s">
        <v>29</v>
      </c>
      <c r="E7" s="16" t="s">
        <v>353</v>
      </c>
      <c r="G7" s="3"/>
      <c r="H7" s="41"/>
      <c r="I7" s="15"/>
      <c r="J7" s="41"/>
      <c r="K7" s="15"/>
      <c r="L7" s="16"/>
    </row>
    <row r="8" spans="2:12" ht="30.75" customHeight="1">
      <c r="B8" s="30">
        <v>7</v>
      </c>
      <c r="C8" s="15" t="s">
        <v>360</v>
      </c>
      <c r="D8" s="30" t="s">
        <v>30</v>
      </c>
      <c r="E8" s="16" t="s">
        <v>361</v>
      </c>
      <c r="G8" s="3"/>
      <c r="H8" s="41"/>
      <c r="I8" s="12"/>
      <c r="J8" s="41"/>
      <c r="K8" s="12"/>
      <c r="L8" s="13"/>
    </row>
    <row r="9" spans="2:12" ht="30.75" customHeight="1">
      <c r="B9" s="30">
        <v>8</v>
      </c>
      <c r="C9" s="15" t="s">
        <v>336</v>
      </c>
      <c r="D9" s="30" t="s">
        <v>29</v>
      </c>
      <c r="E9" s="15" t="s">
        <v>640</v>
      </c>
      <c r="F9" s="16"/>
      <c r="G9" s="3"/>
      <c r="H9" s="41"/>
      <c r="I9" s="12"/>
      <c r="J9" s="41"/>
      <c r="K9" s="12"/>
      <c r="L9" s="14"/>
    </row>
    <row r="10" spans="2:12" ht="30.75" customHeight="1">
      <c r="B10" s="30">
        <v>9</v>
      </c>
      <c r="C10" s="15" t="s">
        <v>642</v>
      </c>
      <c r="D10" s="30" t="s">
        <v>46</v>
      </c>
      <c r="E10" s="17" t="s">
        <v>375</v>
      </c>
      <c r="J10" s="41"/>
      <c r="K10" s="12"/>
      <c r="L10" s="13"/>
    </row>
    <row r="11" spans="2:12" ht="30.75" customHeight="1">
      <c r="B11" s="30">
        <v>10</v>
      </c>
      <c r="C11" s="15" t="s">
        <v>373</v>
      </c>
      <c r="D11" s="30" t="s">
        <v>46</v>
      </c>
      <c r="E11" s="16" t="s">
        <v>374</v>
      </c>
      <c r="G11" s="3"/>
      <c r="H11" s="41"/>
      <c r="I11" s="12"/>
      <c r="J11" s="41"/>
      <c r="K11" s="12"/>
      <c r="L11" s="14"/>
    </row>
    <row r="12" spans="2:12" ht="30.75" customHeight="1">
      <c r="B12" s="30">
        <v>11</v>
      </c>
      <c r="C12" s="15" t="s">
        <v>643</v>
      </c>
      <c r="D12" s="30" t="s">
        <v>30</v>
      </c>
      <c r="E12" s="17" t="s">
        <v>644</v>
      </c>
      <c r="G12" s="3"/>
      <c r="H12" s="41"/>
      <c r="I12" s="15"/>
      <c r="J12" s="41"/>
      <c r="K12" s="15"/>
      <c r="L12" s="16"/>
    </row>
    <row r="13" spans="2:12" ht="30.75" customHeight="1">
      <c r="B13" s="30">
        <v>12</v>
      </c>
      <c r="C13" s="15" t="s">
        <v>354</v>
      </c>
      <c r="D13" s="30" t="s">
        <v>29</v>
      </c>
      <c r="E13" s="35" t="s">
        <v>58</v>
      </c>
      <c r="G13" s="3"/>
      <c r="L13" s="20"/>
    </row>
    <row r="14" spans="2:12" ht="30.75" customHeight="1">
      <c r="B14" s="30">
        <v>13</v>
      </c>
      <c r="C14" s="15" t="s">
        <v>363</v>
      </c>
      <c r="D14" s="30" t="s">
        <v>30</v>
      </c>
      <c r="E14" s="30" t="s">
        <v>2</v>
      </c>
      <c r="G14" s="3"/>
      <c r="H14" s="41"/>
      <c r="I14" s="15"/>
      <c r="J14" s="41"/>
      <c r="K14" s="15"/>
      <c r="L14" s="16"/>
    </row>
    <row r="15" spans="2:12" ht="30.75" customHeight="1">
      <c r="B15" s="30">
        <v>14</v>
      </c>
      <c r="C15" s="15" t="s">
        <v>645</v>
      </c>
      <c r="D15" s="30" t="s">
        <v>53</v>
      </c>
      <c r="E15" s="30" t="s">
        <v>386</v>
      </c>
      <c r="F15" s="49"/>
      <c r="J15" s="41"/>
      <c r="K15" s="12"/>
      <c r="L15" s="13"/>
    </row>
    <row r="16" spans="2:12" ht="30.75" customHeight="1">
      <c r="B16" s="30">
        <v>15</v>
      </c>
      <c r="C16" s="15" t="s">
        <v>351</v>
      </c>
      <c r="D16" s="30" t="s">
        <v>29</v>
      </c>
      <c r="E16" s="16" t="s">
        <v>269</v>
      </c>
      <c r="G16" s="3"/>
      <c r="H16" s="41"/>
      <c r="I16" s="12"/>
      <c r="J16" s="41"/>
      <c r="K16" s="12"/>
      <c r="L16" s="13"/>
    </row>
    <row r="17" spans="2:12" ht="30.75" customHeight="1">
      <c r="B17" s="30">
        <v>16</v>
      </c>
      <c r="C17" s="15" t="s">
        <v>346</v>
      </c>
      <c r="D17" s="30" t="s">
        <v>29</v>
      </c>
      <c r="E17" s="16" t="s">
        <v>347</v>
      </c>
      <c r="G17" s="3"/>
      <c r="H17" s="41"/>
      <c r="I17" s="12"/>
      <c r="J17" s="41"/>
      <c r="K17" s="12"/>
      <c r="L17" s="13"/>
    </row>
    <row r="18" spans="2:12" ht="30.75" customHeight="1">
      <c r="B18" s="30">
        <v>17</v>
      </c>
      <c r="C18" s="15" t="s">
        <v>646</v>
      </c>
      <c r="D18" s="30" t="s">
        <v>36</v>
      </c>
      <c r="E18" s="30" t="s">
        <v>380</v>
      </c>
      <c r="I18" s="12"/>
      <c r="J18" s="41"/>
      <c r="K18" s="12"/>
      <c r="L18" s="13"/>
    </row>
    <row r="19" spans="2:12" ht="30.75" customHeight="1">
      <c r="B19" s="30">
        <v>18</v>
      </c>
      <c r="C19" s="15" t="s">
        <v>367</v>
      </c>
      <c r="D19" s="30" t="s">
        <v>30</v>
      </c>
      <c r="E19" s="30" t="s">
        <v>56</v>
      </c>
      <c r="F19" s="49"/>
      <c r="G19" s="3"/>
      <c r="H19" s="41"/>
      <c r="I19" s="12"/>
      <c r="J19" s="41"/>
      <c r="K19" s="12"/>
      <c r="L19" s="13"/>
    </row>
    <row r="20" spans="2:12" ht="30.75" customHeight="1">
      <c r="B20" s="30">
        <v>19</v>
      </c>
      <c r="C20" s="15" t="s">
        <v>357</v>
      </c>
      <c r="D20" s="15" t="s">
        <v>29</v>
      </c>
      <c r="E20" s="16" t="s">
        <v>42</v>
      </c>
      <c r="G20" s="3"/>
      <c r="H20" s="41"/>
      <c r="I20" s="12"/>
      <c r="J20" s="41"/>
      <c r="K20" s="12"/>
      <c r="L20" s="13"/>
    </row>
    <row r="21" spans="2:12" ht="30.75" customHeight="1">
      <c r="B21" s="30">
        <v>20</v>
      </c>
      <c r="C21" s="15" t="s">
        <v>334</v>
      </c>
      <c r="D21" s="30" t="s">
        <v>29</v>
      </c>
      <c r="E21" s="16" t="s">
        <v>335</v>
      </c>
      <c r="I21" s="12"/>
      <c r="J21" s="41"/>
      <c r="K21" s="12"/>
      <c r="L21" s="14"/>
    </row>
    <row r="22" spans="2:12" ht="30.75" customHeight="1">
      <c r="B22" s="30">
        <v>21</v>
      </c>
      <c r="C22" s="15" t="s">
        <v>376</v>
      </c>
      <c r="D22" s="30" t="s">
        <v>46</v>
      </c>
      <c r="E22" s="16" t="s">
        <v>377</v>
      </c>
      <c r="G22" s="3"/>
      <c r="H22" s="41"/>
      <c r="I22" s="15"/>
      <c r="J22" s="41"/>
      <c r="K22" s="15"/>
      <c r="L22" s="16"/>
    </row>
    <row r="23" spans="2:12" ht="30.75" customHeight="1">
      <c r="B23" s="30">
        <v>22</v>
      </c>
      <c r="C23" s="15" t="s">
        <v>358</v>
      </c>
      <c r="D23" s="15" t="s">
        <v>29</v>
      </c>
      <c r="E23" s="16" t="s">
        <v>359</v>
      </c>
      <c r="I23" s="12"/>
      <c r="J23" s="41"/>
      <c r="K23" s="12"/>
      <c r="L23" s="13"/>
    </row>
    <row r="24" spans="2:12" ht="30.75" customHeight="1">
      <c r="B24" s="30">
        <v>23</v>
      </c>
      <c r="C24" s="15" t="s">
        <v>385</v>
      </c>
      <c r="D24" s="30" t="s">
        <v>53</v>
      </c>
      <c r="E24" s="16" t="s">
        <v>641</v>
      </c>
      <c r="I24" s="12"/>
      <c r="J24" s="41"/>
      <c r="K24" s="12"/>
      <c r="L24" s="13"/>
    </row>
    <row r="25" spans="2:12" ht="30.75" customHeight="1">
      <c r="B25" s="30">
        <v>24</v>
      </c>
      <c r="C25" s="15" t="s">
        <v>387</v>
      </c>
      <c r="D25" s="15" t="s">
        <v>480</v>
      </c>
      <c r="E25" s="15" t="s">
        <v>388</v>
      </c>
      <c r="F25" s="15"/>
      <c r="G25" s="30"/>
      <c r="H25" s="15"/>
      <c r="I25" s="12"/>
      <c r="J25" s="23"/>
      <c r="K25" s="12"/>
      <c r="L25" s="13"/>
    </row>
    <row r="26" spans="2:12" ht="30.75" customHeight="1">
      <c r="B26" s="30">
        <v>25</v>
      </c>
      <c r="C26" s="15" t="s">
        <v>370</v>
      </c>
      <c r="D26" s="30" t="s">
        <v>30</v>
      </c>
      <c r="E26" s="15" t="s">
        <v>647</v>
      </c>
      <c r="I26" s="15"/>
      <c r="J26" s="41"/>
      <c r="K26" s="15"/>
      <c r="L26" s="14"/>
    </row>
    <row r="27" spans="2:12" ht="30.75" customHeight="1">
      <c r="B27" s="30">
        <v>26</v>
      </c>
      <c r="C27" s="15" t="s">
        <v>339</v>
      </c>
      <c r="D27" s="30" t="s">
        <v>29</v>
      </c>
      <c r="E27" s="16" t="s">
        <v>160</v>
      </c>
      <c r="F27" s="16"/>
      <c r="G27" s="3"/>
      <c r="H27" s="41"/>
      <c r="I27" s="15"/>
      <c r="J27" s="41"/>
      <c r="K27" s="15"/>
      <c r="L27" s="14"/>
    </row>
    <row r="28" spans="2:12" ht="30.75" customHeight="1">
      <c r="B28" s="30">
        <v>27</v>
      </c>
      <c r="C28" s="15" t="s">
        <v>383</v>
      </c>
      <c r="D28" s="15" t="s">
        <v>479</v>
      </c>
      <c r="E28" s="15" t="s">
        <v>384</v>
      </c>
      <c r="F28" s="12"/>
      <c r="G28" s="3"/>
      <c r="H28" s="41"/>
      <c r="I28" s="12"/>
      <c r="J28" s="41"/>
      <c r="K28" s="12"/>
      <c r="L28" s="20"/>
    </row>
    <row r="29" spans="2:12" ht="30.75" customHeight="1">
      <c r="B29" s="30">
        <v>28</v>
      </c>
      <c r="C29" s="15" t="s">
        <v>337</v>
      </c>
      <c r="D29" s="30" t="s">
        <v>29</v>
      </c>
      <c r="E29" s="16" t="s">
        <v>338</v>
      </c>
      <c r="G29" s="3"/>
      <c r="H29" s="41"/>
      <c r="I29" s="15"/>
      <c r="J29" s="41"/>
      <c r="K29" s="15"/>
      <c r="L29" s="13"/>
    </row>
    <row r="30" spans="2:12" ht="30.75" customHeight="1">
      <c r="B30" s="30">
        <v>29</v>
      </c>
      <c r="C30" s="15" t="s">
        <v>369</v>
      </c>
      <c r="D30" s="30" t="s">
        <v>30</v>
      </c>
      <c r="E30" s="30" t="s">
        <v>13</v>
      </c>
      <c r="G30" s="3"/>
      <c r="H30" s="41"/>
      <c r="I30" s="15"/>
      <c r="J30" s="41"/>
      <c r="K30" s="15"/>
      <c r="L30" s="25"/>
    </row>
    <row r="31" spans="2:12" ht="30.75" customHeight="1">
      <c r="B31" s="30">
        <v>30</v>
      </c>
      <c r="C31" s="15" t="s">
        <v>365</v>
      </c>
      <c r="D31" s="30" t="s">
        <v>30</v>
      </c>
      <c r="E31" s="15" t="s">
        <v>366</v>
      </c>
      <c r="I31" s="12"/>
      <c r="J31" s="41"/>
      <c r="K31" s="12"/>
      <c r="L31" s="13"/>
    </row>
    <row r="32" spans="2:12" ht="30.75" customHeight="1">
      <c r="B32" s="30">
        <v>31</v>
      </c>
      <c r="C32" s="15" t="s">
        <v>378</v>
      </c>
      <c r="D32" s="30" t="s">
        <v>36</v>
      </c>
      <c r="E32" s="15" t="s">
        <v>379</v>
      </c>
      <c r="I32" s="15"/>
      <c r="J32" s="41"/>
      <c r="K32" s="15"/>
      <c r="L32" s="16"/>
    </row>
    <row r="33" spans="2:12" ht="30.75" customHeight="1">
      <c r="B33" s="30">
        <v>32</v>
      </c>
      <c r="C33" s="15" t="s">
        <v>340</v>
      </c>
      <c r="D33" s="30" t="s">
        <v>29</v>
      </c>
      <c r="E33" s="16" t="s">
        <v>341</v>
      </c>
      <c r="G33" s="3"/>
      <c r="H33" s="41"/>
      <c r="I33" s="12"/>
      <c r="J33" s="41"/>
      <c r="K33" s="12"/>
      <c r="L33" s="43"/>
    </row>
    <row r="34" spans="2:12" ht="30.75" customHeight="1">
      <c r="B34" s="30">
        <v>33</v>
      </c>
      <c r="C34" s="16" t="s">
        <v>349</v>
      </c>
      <c r="D34" s="30" t="s">
        <v>29</v>
      </c>
      <c r="E34" s="16" t="s">
        <v>350</v>
      </c>
      <c r="F34" s="15"/>
      <c r="G34" s="3"/>
      <c r="H34" s="41"/>
      <c r="I34" s="12"/>
      <c r="J34" s="41"/>
      <c r="K34" s="12"/>
      <c r="L34" s="13"/>
    </row>
    <row r="35" spans="2:12" ht="30.75" customHeight="1">
      <c r="B35" s="30">
        <v>34</v>
      </c>
      <c r="C35" s="15" t="s">
        <v>362</v>
      </c>
      <c r="D35" s="30" t="s">
        <v>30</v>
      </c>
      <c r="E35" s="15" t="s">
        <v>633</v>
      </c>
      <c r="G35" s="3"/>
      <c r="H35" s="41"/>
      <c r="I35" s="12"/>
      <c r="J35" s="41"/>
      <c r="K35" s="12"/>
      <c r="L35" s="13"/>
    </row>
    <row r="36" spans="2:12" ht="30.75" customHeight="1">
      <c r="B36" s="30">
        <v>35</v>
      </c>
      <c r="C36" s="15" t="s">
        <v>355</v>
      </c>
      <c r="D36" s="30" t="s">
        <v>29</v>
      </c>
      <c r="E36" s="17" t="s">
        <v>356</v>
      </c>
      <c r="G36" s="3"/>
      <c r="H36" s="23"/>
      <c r="I36" s="15"/>
      <c r="J36" s="23"/>
      <c r="K36" s="15"/>
      <c r="L36" s="16"/>
    </row>
    <row r="37" spans="2:5" ht="30.75" customHeight="1">
      <c r="B37" s="30">
        <v>36</v>
      </c>
      <c r="C37" s="15" t="s">
        <v>381</v>
      </c>
      <c r="D37" s="30" t="s">
        <v>53</v>
      </c>
      <c r="E37" s="30" t="s">
        <v>16</v>
      </c>
    </row>
    <row r="38" spans="2:5" ht="30.75" customHeight="1">
      <c r="B38" s="30">
        <v>37</v>
      </c>
      <c r="C38" s="15" t="s">
        <v>692</v>
      </c>
      <c r="D38" s="30" t="s">
        <v>30</v>
      </c>
      <c r="E38" s="15" t="s">
        <v>693</v>
      </c>
    </row>
    <row r="39" spans="2:6" ht="30.75" customHeight="1">
      <c r="B39" s="30">
        <v>38</v>
      </c>
      <c r="C39" s="15" t="s">
        <v>348</v>
      </c>
      <c r="D39" s="30" t="s">
        <v>29</v>
      </c>
      <c r="E39" s="15" t="s">
        <v>648</v>
      </c>
      <c r="F39" s="15"/>
    </row>
    <row r="40" spans="2:6" ht="30.75" customHeight="1">
      <c r="B40" s="30"/>
      <c r="F40" s="16"/>
    </row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75" ht="13.5">
      <c r="F75" s="192"/>
    </row>
    <row r="76" ht="13.5">
      <c r="F76" s="191"/>
    </row>
    <row r="79" ht="15.75" customHeight="1"/>
    <row r="88" spans="2:5" ht="13.5">
      <c r="B88" s="3"/>
      <c r="C88" s="3"/>
      <c r="D88" s="3"/>
      <c r="E88" s="3"/>
    </row>
    <row r="90" spans="2:5" ht="13.5">
      <c r="B90" s="3"/>
      <c r="C90" s="3"/>
      <c r="D90" s="3"/>
      <c r="E90" s="3"/>
    </row>
    <row r="92" spans="2:5" ht="13.5">
      <c r="B92" s="3"/>
      <c r="C92" s="3"/>
      <c r="D92" s="3"/>
      <c r="E92" s="3"/>
    </row>
    <row r="93" ht="12" customHeight="1"/>
    <row r="94" spans="2:5" ht="13.5">
      <c r="B94" s="3"/>
      <c r="C94" s="3"/>
      <c r="D94" s="3"/>
      <c r="E94" s="3"/>
    </row>
    <row r="95" ht="12.75" customHeight="1"/>
    <row r="96" spans="2:5" ht="13.5">
      <c r="B96" s="3"/>
      <c r="C96" s="3"/>
      <c r="D96" s="3"/>
      <c r="E96" s="3"/>
    </row>
    <row r="98" spans="2:5" ht="13.5">
      <c r="B98" s="3"/>
      <c r="C98" s="3"/>
      <c r="D98" s="3"/>
      <c r="E98" s="3"/>
    </row>
    <row r="100" spans="2:5" ht="13.5">
      <c r="B100" s="3"/>
      <c r="C100" s="3"/>
      <c r="D100" s="3"/>
      <c r="E100" s="3"/>
    </row>
    <row r="102" spans="2:5" ht="13.5">
      <c r="B102" s="3"/>
      <c r="C102" s="3"/>
      <c r="D102" s="3"/>
      <c r="E102" s="3"/>
    </row>
    <row r="104" spans="2:5" ht="13.5">
      <c r="B104" s="3"/>
      <c r="C104" s="3"/>
      <c r="D104" s="3"/>
      <c r="E104" s="3"/>
    </row>
    <row r="105" spans="2:5" ht="13.5">
      <c r="B105" s="191"/>
      <c r="C105" s="192"/>
      <c r="D105" s="191"/>
      <c r="E105" s="192"/>
    </row>
    <row r="106" spans="2:5" ht="13.5">
      <c r="B106" s="191"/>
      <c r="C106" s="191"/>
      <c r="D106" s="191"/>
      <c r="E106" s="191"/>
    </row>
    <row r="107" spans="2:5" ht="13.5">
      <c r="B107" s="191"/>
      <c r="C107" s="192"/>
      <c r="D107" s="191"/>
      <c r="E107" s="192"/>
    </row>
    <row r="108" spans="2:5" ht="13.5">
      <c r="B108" s="191"/>
      <c r="C108" s="191"/>
      <c r="D108" s="191"/>
      <c r="E108" s="191"/>
    </row>
    <row r="109" spans="2:5" ht="13.5">
      <c r="B109" s="191"/>
      <c r="C109" s="192"/>
      <c r="D109" s="191"/>
      <c r="E109" s="192"/>
    </row>
    <row r="110" spans="2:5" ht="13.5">
      <c r="B110" s="191"/>
      <c r="C110" s="191"/>
      <c r="D110" s="191"/>
      <c r="E110" s="191"/>
    </row>
    <row r="111" spans="2:5" ht="13.5">
      <c r="B111" s="191"/>
      <c r="C111" s="192"/>
      <c r="D111" s="191"/>
      <c r="E111" s="192"/>
    </row>
    <row r="112" spans="2:5" ht="13.5">
      <c r="B112" s="191"/>
      <c r="C112" s="191"/>
      <c r="D112" s="191"/>
      <c r="E112" s="192"/>
    </row>
    <row r="113" spans="2:5" ht="13.5">
      <c r="B113" s="191"/>
      <c r="C113" s="192"/>
      <c r="D113" s="191"/>
      <c r="E113" s="192"/>
    </row>
    <row r="114" spans="2:5" ht="13.5">
      <c r="B114" s="191"/>
      <c r="C114" s="191"/>
      <c r="D114" s="191"/>
      <c r="E114" s="191"/>
    </row>
    <row r="115" spans="2:5" ht="13.5">
      <c r="B115" s="191"/>
      <c r="C115" s="192"/>
      <c r="D115" s="191"/>
      <c r="E115" s="242"/>
    </row>
    <row r="116" spans="2:5" ht="13.5">
      <c r="B116" s="191"/>
      <c r="C116" s="191"/>
      <c r="D116" s="191"/>
      <c r="E116" s="243"/>
    </row>
    <row r="117" spans="2:5" ht="13.5">
      <c r="B117" s="191"/>
      <c r="C117" s="192"/>
      <c r="D117" s="191"/>
      <c r="E117" s="192"/>
    </row>
    <row r="118" spans="2:5" ht="13.5">
      <c r="B118" s="191"/>
      <c r="C118" s="191"/>
      <c r="D118" s="191"/>
      <c r="E118" s="191"/>
    </row>
    <row r="119" spans="2:5" ht="13.5">
      <c r="B119" s="191"/>
      <c r="C119" s="192"/>
      <c r="D119" s="191"/>
      <c r="E119" s="192"/>
    </row>
    <row r="120" spans="2:5" ht="13.5">
      <c r="B120" s="191"/>
      <c r="C120" s="191"/>
      <c r="D120" s="191"/>
      <c r="E120" s="191"/>
    </row>
    <row r="121" spans="2:5" ht="13.5">
      <c r="B121" s="191"/>
      <c r="C121" s="192"/>
      <c r="D121" s="191"/>
      <c r="E121" s="192"/>
    </row>
    <row r="122" spans="2:5" ht="13.5">
      <c r="B122" s="191"/>
      <c r="C122" s="191"/>
      <c r="D122" s="191"/>
      <c r="E122" s="191"/>
    </row>
    <row r="123" spans="2:5" ht="13.5">
      <c r="B123" s="191"/>
      <c r="C123" s="192"/>
      <c r="D123" s="191"/>
      <c r="E123" s="191"/>
    </row>
    <row r="124" spans="2:5" ht="13.5">
      <c r="B124" s="191"/>
      <c r="C124" s="191"/>
      <c r="D124" s="191"/>
      <c r="E124" s="191"/>
    </row>
    <row r="125" spans="2:5" ht="13.5">
      <c r="B125" s="191"/>
      <c r="C125" s="192"/>
      <c r="D125" s="191"/>
      <c r="E125" s="192"/>
    </row>
    <row r="126" spans="2:5" ht="13.5">
      <c r="B126" s="191"/>
      <c r="C126" s="191"/>
      <c r="D126" s="191"/>
      <c r="E126" s="191"/>
    </row>
    <row r="127" spans="2:5" ht="13.5">
      <c r="B127" s="191"/>
      <c r="C127" s="192"/>
      <c r="D127" s="191"/>
      <c r="E127" s="191"/>
    </row>
    <row r="128" spans="2:5" ht="13.5">
      <c r="B128" s="191"/>
      <c r="C128" s="191"/>
      <c r="D128" s="191"/>
      <c r="E128" s="191"/>
    </row>
    <row r="129" spans="2:5" ht="13.5">
      <c r="B129" s="191"/>
      <c r="C129" s="192"/>
      <c r="D129" s="191"/>
      <c r="E129" s="191"/>
    </row>
    <row r="130" spans="2:5" ht="13.5">
      <c r="B130" s="191"/>
      <c r="C130" s="191"/>
      <c r="D130" s="191"/>
      <c r="E130" s="191"/>
    </row>
    <row r="131" spans="2:5" ht="13.5">
      <c r="B131" s="191"/>
      <c r="C131" s="192"/>
      <c r="D131" s="191"/>
      <c r="E131" s="192"/>
    </row>
    <row r="132" spans="2:5" ht="13.5">
      <c r="B132" s="191"/>
      <c r="C132" s="191"/>
      <c r="D132" s="191"/>
      <c r="E132" s="191"/>
    </row>
    <row r="133" spans="2:5" ht="13.5">
      <c r="B133" s="191"/>
      <c r="C133" s="192"/>
      <c r="D133" s="191"/>
      <c r="E133" s="191"/>
    </row>
    <row r="134" spans="2:5" ht="13.5">
      <c r="B134" s="191"/>
      <c r="C134" s="191"/>
      <c r="D134" s="191"/>
      <c r="E134" s="191"/>
    </row>
    <row r="135" spans="2:5" ht="13.5">
      <c r="B135" s="191"/>
      <c r="C135" s="192"/>
      <c r="D135" s="191"/>
      <c r="E135" s="192"/>
    </row>
    <row r="136" spans="2:5" ht="13.5">
      <c r="B136" s="191"/>
      <c r="C136" s="191"/>
      <c r="D136" s="191"/>
      <c r="E136" s="191"/>
    </row>
    <row r="137" spans="2:5" ht="13.5">
      <c r="B137" s="191"/>
      <c r="C137" s="192"/>
      <c r="D137" s="191"/>
      <c r="E137" s="191"/>
    </row>
    <row r="138" spans="2:5" ht="13.5">
      <c r="B138" s="191"/>
      <c r="C138" s="191"/>
      <c r="D138" s="191"/>
      <c r="E138" s="191"/>
    </row>
    <row r="139" spans="2:5" ht="13.5">
      <c r="B139" s="191"/>
      <c r="C139" s="192"/>
      <c r="D139" s="191"/>
      <c r="E139" s="191"/>
    </row>
    <row r="140" spans="2:5" ht="13.5">
      <c r="B140" s="191"/>
      <c r="C140" s="191"/>
      <c r="D140" s="191"/>
      <c r="E140" s="191"/>
    </row>
    <row r="141" spans="2:5" ht="13.5">
      <c r="B141" s="191"/>
      <c r="C141" s="192"/>
      <c r="D141" s="191"/>
      <c r="E141" s="192"/>
    </row>
    <row r="142" spans="2:5" ht="13.5">
      <c r="B142" s="191"/>
      <c r="C142" s="191"/>
      <c r="D142" s="191"/>
      <c r="E142" s="191"/>
    </row>
    <row r="143" spans="2:5" ht="13.5">
      <c r="B143" s="191"/>
      <c r="C143" s="192"/>
      <c r="D143" s="191"/>
      <c r="E143" s="191"/>
    </row>
    <row r="144" spans="2:5" ht="13.5">
      <c r="B144" s="191"/>
      <c r="C144" s="191"/>
      <c r="D144" s="191"/>
      <c r="E144" s="191"/>
    </row>
    <row r="145" spans="2:5" ht="13.5">
      <c r="B145" s="191"/>
      <c r="C145" s="192"/>
      <c r="D145" s="191"/>
      <c r="E145" s="192"/>
    </row>
    <row r="146" spans="2:5" ht="13.5">
      <c r="B146" s="191"/>
      <c r="C146" s="191"/>
      <c r="D146" s="191"/>
      <c r="E146" s="191"/>
    </row>
    <row r="147" spans="2:5" ht="13.5">
      <c r="B147" s="191"/>
      <c r="C147" s="192"/>
      <c r="D147" s="191"/>
      <c r="E147" s="192"/>
    </row>
    <row r="148" spans="2:5" ht="13.5">
      <c r="B148" s="191"/>
      <c r="C148" s="191"/>
      <c r="D148" s="191"/>
      <c r="E148" s="191"/>
    </row>
    <row r="149" spans="2:5" ht="13.5">
      <c r="B149" s="191"/>
      <c r="D149" s="191"/>
      <c r="E149" s="192"/>
    </row>
    <row r="150" spans="2:5" ht="13.5">
      <c r="B150" s="191"/>
      <c r="D150" s="191"/>
      <c r="E150" s="191"/>
    </row>
    <row r="151" spans="2:5" ht="13.5">
      <c r="B151" s="191"/>
      <c r="C151" s="192"/>
      <c r="D151" s="191"/>
      <c r="E151" s="192"/>
    </row>
    <row r="152" spans="2:5" ht="13.5">
      <c r="B152" s="191"/>
      <c r="C152" s="191"/>
      <c r="D152" s="191"/>
      <c r="E152" s="191"/>
    </row>
  </sheetData>
  <sheetProtection/>
  <mergeCells count="96">
    <mergeCell ref="F75:F7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23:B124"/>
    <mergeCell ref="D123:D124"/>
    <mergeCell ref="E123:E124"/>
    <mergeCell ref="B121:B122"/>
    <mergeCell ref="C123:C124"/>
    <mergeCell ref="D121:D122"/>
    <mergeCell ref="E121:E122"/>
    <mergeCell ref="C121:C122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B135:B136"/>
    <mergeCell ref="C135:C136"/>
    <mergeCell ref="D135:D136"/>
    <mergeCell ref="E135:E136"/>
    <mergeCell ref="B137:B138"/>
    <mergeCell ref="C137:C138"/>
    <mergeCell ref="D137:D138"/>
    <mergeCell ref="E137:E138"/>
    <mergeCell ref="B139:B140"/>
    <mergeCell ref="C139:C140"/>
    <mergeCell ref="D139:D140"/>
    <mergeCell ref="E139:E140"/>
    <mergeCell ref="B141:B142"/>
    <mergeCell ref="C141:C142"/>
    <mergeCell ref="D141:D142"/>
    <mergeCell ref="E141:E142"/>
    <mergeCell ref="B143:B144"/>
    <mergeCell ref="C143:C144"/>
    <mergeCell ref="D143:D144"/>
    <mergeCell ref="E143:E144"/>
    <mergeCell ref="B145:B146"/>
    <mergeCell ref="C145:C146"/>
    <mergeCell ref="D145:D146"/>
    <mergeCell ref="E145:E146"/>
    <mergeCell ref="B147:B148"/>
    <mergeCell ref="C147:C148"/>
    <mergeCell ref="D147:D148"/>
    <mergeCell ref="E147:E148"/>
    <mergeCell ref="B149:B150"/>
    <mergeCell ref="D149:D150"/>
    <mergeCell ref="E149:E150"/>
    <mergeCell ref="B151:B152"/>
    <mergeCell ref="C151:C152"/>
    <mergeCell ref="D151:D152"/>
    <mergeCell ref="E151:E15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12.25390625" style="0" customWidth="1"/>
    <col min="3" max="3" width="5.375" style="0" customWidth="1"/>
    <col min="4" max="4" width="16.25390625" style="0" customWidth="1"/>
    <col min="5" max="10" width="1.00390625" style="0" customWidth="1"/>
    <col min="11" max="17" width="1.625" style="0" customWidth="1"/>
    <col min="18" max="18" width="1.25" style="0" customWidth="1"/>
    <col min="19" max="24" width="1.00390625" style="0" customWidth="1"/>
    <col min="25" max="25" width="12.25390625" style="0" customWidth="1"/>
    <col min="26" max="26" width="5.375" style="0" customWidth="1"/>
    <col min="27" max="27" width="16.25390625" style="0" customWidth="1"/>
    <col min="28" max="29" width="3.00390625" style="0" customWidth="1"/>
    <col min="30" max="30" width="10.375" style="0" customWidth="1"/>
    <col min="31" max="31" width="4.125" style="0" customWidth="1"/>
    <col min="32" max="32" width="10.50390625" style="0" customWidth="1"/>
  </cols>
  <sheetData>
    <row r="1" spans="4:27" ht="69.75" customHeight="1">
      <c r="D1" s="202" t="s">
        <v>28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1"/>
      <c r="AA1" s="57"/>
    </row>
    <row r="2" spans="6:32" ht="46.5" customHeight="1">
      <c r="F2" s="1"/>
      <c r="G2" s="1"/>
      <c r="H2" s="1"/>
      <c r="O2" s="1"/>
      <c r="AD2" s="1"/>
      <c r="AE2" s="22"/>
      <c r="AF2" s="1"/>
    </row>
    <row r="3" spans="1:32" ht="15.75" customHeight="1" thickBot="1">
      <c r="A3" s="194">
        <v>1</v>
      </c>
      <c r="B3" s="220" t="str">
        <f>VLOOKUP(A3,'きく受付 '!$B$2:E39,2,1)</f>
        <v>菅　　敦子
堤　　恵子</v>
      </c>
      <c r="C3" s="193" t="str">
        <f>VLOOKUP(A3,'きく受付 '!$B$2:E39,3,1)</f>
        <v>(兵)</v>
      </c>
      <c r="D3" s="193" t="str">
        <f>VLOOKUP(A3,'きく受付 '!$B$2:E39,4,1)</f>
        <v>TEAM・CUBE　</v>
      </c>
      <c r="E3" s="55"/>
      <c r="F3" s="58"/>
      <c r="G3" s="58"/>
      <c r="H3" s="58"/>
      <c r="I3" s="58"/>
      <c r="J3" s="58"/>
      <c r="K3" s="59"/>
      <c r="L3" s="59"/>
      <c r="M3" s="59"/>
      <c r="N3" s="59"/>
      <c r="O3" s="60"/>
      <c r="P3" s="60"/>
      <c r="Q3" s="60"/>
      <c r="R3" s="58"/>
      <c r="S3" s="58"/>
      <c r="T3" s="58"/>
      <c r="U3" s="58"/>
      <c r="V3" s="58"/>
      <c r="W3" s="58"/>
      <c r="X3" s="58"/>
      <c r="Y3" s="192" t="str">
        <f>VLOOKUP(AB3,'きく受付 '!$B$2:E39,2,1)</f>
        <v>白川　洋子
野﨑　永子</v>
      </c>
      <c r="Z3" s="193" t="str">
        <f>VLOOKUP(AB3,'きく受付 '!$B$2:E39,3,1)</f>
        <v>(大)</v>
      </c>
      <c r="AA3" s="193" t="str">
        <f>VLOOKUP(AB3,'きく受付 '!$B$2:$E$39,4,1)</f>
        <v>文月
東大阪市ＳＴ</v>
      </c>
      <c r="AB3" s="194">
        <v>20</v>
      </c>
      <c r="AC3" s="191"/>
      <c r="AD3" s="192"/>
      <c r="AE3" s="191"/>
      <c r="AF3" s="191"/>
    </row>
    <row r="4" spans="1:32" ht="15.75" customHeight="1">
      <c r="A4" s="194"/>
      <c r="B4" s="220"/>
      <c r="C4" s="193"/>
      <c r="D4" s="193"/>
      <c r="E4" s="1"/>
      <c r="F4" s="61"/>
      <c r="G4" s="60"/>
      <c r="H4" s="60"/>
      <c r="I4" s="60"/>
      <c r="J4" s="62"/>
      <c r="K4" s="60"/>
      <c r="L4" s="60"/>
      <c r="M4" s="60"/>
      <c r="N4" s="60"/>
      <c r="O4" s="60"/>
      <c r="P4" s="60"/>
      <c r="Q4" s="63"/>
      <c r="R4" s="60"/>
      <c r="S4" s="60"/>
      <c r="T4" s="60"/>
      <c r="U4" s="64"/>
      <c r="V4" s="61"/>
      <c r="W4" s="60"/>
      <c r="X4" s="60"/>
      <c r="Y4" s="192"/>
      <c r="Z4" s="193"/>
      <c r="AA4" s="193"/>
      <c r="AB4" s="194"/>
      <c r="AC4" s="191"/>
      <c r="AD4" s="191"/>
      <c r="AE4" s="191"/>
      <c r="AF4" s="191"/>
    </row>
    <row r="5" spans="1:28" ht="15.75" customHeight="1" thickBot="1">
      <c r="A5" s="194">
        <v>2</v>
      </c>
      <c r="B5" s="220" t="str">
        <f>VLOOKUP(A5,'きく受付 '!$B$2:E41,2,1)</f>
        <v>三条　美保
山本　恵子</v>
      </c>
      <c r="C5" s="193" t="str">
        <f>VLOOKUP(A5,'きく受付 '!$B$2:E41,3,1)</f>
        <v>(京)</v>
      </c>
      <c r="D5" s="193" t="str">
        <f>VLOOKUP(A5,'きく受付 '!$B$2:E41,4,1)</f>
        <v>ルビー</v>
      </c>
      <c r="E5" s="4"/>
      <c r="F5" s="65"/>
      <c r="G5" s="66"/>
      <c r="H5" s="66"/>
      <c r="I5" s="66"/>
      <c r="J5" s="67"/>
      <c r="K5" s="244">
        <v>3</v>
      </c>
      <c r="L5" s="229"/>
      <c r="M5" s="169"/>
      <c r="N5" s="60"/>
      <c r="O5" s="60"/>
      <c r="P5" s="60"/>
      <c r="Q5" s="63"/>
      <c r="R5" s="246">
        <v>31</v>
      </c>
      <c r="S5" s="224"/>
      <c r="T5" s="237"/>
      <c r="U5" s="69"/>
      <c r="V5" s="65"/>
      <c r="W5" s="66"/>
      <c r="X5" s="66"/>
      <c r="Y5" s="192" t="str">
        <f>VLOOKUP(AB5,'きく受付 '!$B$2:E41,2,1)</f>
        <v>今井三枝子
服部　光子</v>
      </c>
      <c r="Z5" s="193" t="str">
        <f>VLOOKUP(AB5,'きく受付 '!$B$2:E41,3,1)</f>
        <v>(滋)</v>
      </c>
      <c r="AA5" s="193" t="str">
        <f>VLOOKUP(AB5,'きく受付 '!$B$2:$E$39,4,1)</f>
        <v>八幡レディース
さざなみレディース</v>
      </c>
      <c r="AB5" s="194">
        <v>21</v>
      </c>
    </row>
    <row r="6" spans="1:28" ht="15.75" customHeight="1" thickBot="1">
      <c r="A6" s="194"/>
      <c r="B6" s="220"/>
      <c r="C6" s="193"/>
      <c r="D6" s="193"/>
      <c r="E6" s="1"/>
      <c r="F6" s="223">
        <v>1</v>
      </c>
      <c r="G6" s="223"/>
      <c r="H6" s="61"/>
      <c r="I6" s="60"/>
      <c r="J6" s="61"/>
      <c r="K6" s="64"/>
      <c r="L6" s="61"/>
      <c r="M6" s="64"/>
      <c r="N6" s="60"/>
      <c r="O6" s="60"/>
      <c r="P6" s="221">
        <v>0</v>
      </c>
      <c r="Q6" s="222"/>
      <c r="R6" s="61"/>
      <c r="S6" s="70"/>
      <c r="T6" s="70"/>
      <c r="U6" s="60"/>
      <c r="V6" s="223">
        <v>1</v>
      </c>
      <c r="W6" s="223"/>
      <c r="X6" s="60"/>
      <c r="Y6" s="192"/>
      <c r="Z6" s="193"/>
      <c r="AA6" s="193"/>
      <c r="AB6" s="194"/>
    </row>
    <row r="7" spans="1:28" ht="15.75" customHeight="1">
      <c r="A7" s="194">
        <v>3</v>
      </c>
      <c r="B7" s="220" t="str">
        <f>VLOOKUP(A7,'きく受付 '!$B$2:E43,2,1)</f>
        <v>中井　喜子
東　真佐子</v>
      </c>
      <c r="C7" s="193" t="str">
        <f>VLOOKUP(A7,'きく受付 '!$B$2:E43,3,1)</f>
        <v>(大)</v>
      </c>
      <c r="D7" s="193" t="str">
        <f>VLOOKUP(A7,'きく受付 '!$B$2:E43,4,1)</f>
        <v>茨木
スリーアローズ</v>
      </c>
      <c r="E7" s="4"/>
      <c r="F7" s="66"/>
      <c r="G7" s="66"/>
      <c r="H7" s="65"/>
      <c r="I7" s="60"/>
      <c r="J7" s="65"/>
      <c r="K7" s="60"/>
      <c r="L7" s="61"/>
      <c r="M7" s="64"/>
      <c r="N7" s="60"/>
      <c r="O7" s="60"/>
      <c r="P7" s="61"/>
      <c r="Q7" s="71"/>
      <c r="R7" s="72"/>
      <c r="S7" s="65"/>
      <c r="T7" s="65"/>
      <c r="U7" s="66"/>
      <c r="V7" s="224">
        <v>3</v>
      </c>
      <c r="W7" s="224"/>
      <c r="X7" s="66"/>
      <c r="Y7" s="192" t="str">
        <f>VLOOKUP(AB7,'きく受付 '!$B$2:E43,2,1)</f>
        <v>古川　一美
桑島久美枝</v>
      </c>
      <c r="Z7" s="193" t="str">
        <f>VLOOKUP(AB7,'きく受付 '!$B$2:E43,3,1)</f>
        <v>(大)</v>
      </c>
      <c r="AA7" s="193" t="str">
        <f>VLOOKUP(AB7,'きく受付 '!$B$2:$E$39,4,1)</f>
        <v>枚方青空</v>
      </c>
      <c r="AB7" s="194">
        <v>22</v>
      </c>
    </row>
    <row r="8" spans="1:28" ht="15.75" customHeight="1" thickBot="1">
      <c r="A8" s="194"/>
      <c r="B8" s="220"/>
      <c r="C8" s="193"/>
      <c r="D8" s="193"/>
      <c r="E8" s="1"/>
      <c r="F8" s="60"/>
      <c r="G8" s="60"/>
      <c r="H8" s="223">
        <v>1</v>
      </c>
      <c r="I8" s="223"/>
      <c r="J8" s="221">
        <v>0</v>
      </c>
      <c r="K8" s="221"/>
      <c r="L8" s="61"/>
      <c r="M8" s="230">
        <v>2</v>
      </c>
      <c r="N8" s="221"/>
      <c r="O8" s="60"/>
      <c r="P8" s="61"/>
      <c r="Q8" s="61"/>
      <c r="R8" s="64"/>
      <c r="S8" s="61"/>
      <c r="T8" s="233">
        <v>2</v>
      </c>
      <c r="U8" s="223"/>
      <c r="V8" s="70"/>
      <c r="W8" s="60"/>
      <c r="X8" s="60"/>
      <c r="Y8" s="192"/>
      <c r="Z8" s="193"/>
      <c r="AA8" s="193"/>
      <c r="AB8" s="194"/>
    </row>
    <row r="9" spans="1:28" ht="15.75" customHeight="1" thickBot="1">
      <c r="A9" s="194">
        <v>4</v>
      </c>
      <c r="B9" s="220" t="str">
        <f>VLOOKUP(A9,'きく受付 '!$B$2:E45,2,1)</f>
        <v>白根　倫子
園　　菊代</v>
      </c>
      <c r="C9" s="193" t="str">
        <f>VLOOKUP(A9,'きく受付 '!$B$2:E45,3,1)</f>
        <v>(大)</v>
      </c>
      <c r="D9" s="193" t="str">
        <f>VLOOKUP(A9,'きく受付 '!$B$2:E45,4,1)</f>
        <v>東淀川
枚方ＹＡＴ</v>
      </c>
      <c r="E9" s="55"/>
      <c r="F9" s="58"/>
      <c r="G9" s="58"/>
      <c r="H9" s="58"/>
      <c r="I9" s="58"/>
      <c r="J9" s="58"/>
      <c r="K9" s="60"/>
      <c r="L9" s="63"/>
      <c r="M9" s="73"/>
      <c r="N9" s="60"/>
      <c r="O9" s="60"/>
      <c r="P9" s="61"/>
      <c r="Q9" s="61"/>
      <c r="R9" s="69"/>
      <c r="S9" s="61"/>
      <c r="T9" s="66"/>
      <c r="U9" s="66"/>
      <c r="V9" s="65"/>
      <c r="W9" s="66"/>
      <c r="X9" s="66"/>
      <c r="Y9" s="192" t="str">
        <f>VLOOKUP(AB9,'きく受付 '!$B$2:E45,2,1)</f>
        <v>大路由美子
岸本久美子</v>
      </c>
      <c r="Z9" s="193" t="str">
        <f>VLOOKUP(AB9,'きく受付 '!$B$2:E45,3,1)</f>
        <v>(兵)</v>
      </c>
      <c r="AA9" s="193" t="str">
        <f>VLOOKUP(AB9,'きく受付 '!$B$2:$E$39,4,1)</f>
        <v>TEAM・CUBE
西宮レディース　</v>
      </c>
      <c r="AB9" s="194">
        <v>23</v>
      </c>
    </row>
    <row r="10" spans="1:28" ht="15.75" customHeight="1" thickBot="1">
      <c r="A10" s="194"/>
      <c r="B10" s="220"/>
      <c r="C10" s="193"/>
      <c r="D10" s="193"/>
      <c r="E10" s="1"/>
      <c r="F10" s="61"/>
      <c r="G10" s="60"/>
      <c r="H10" s="60"/>
      <c r="I10" s="60"/>
      <c r="J10" s="62"/>
      <c r="K10" s="60"/>
      <c r="L10" s="63"/>
      <c r="M10" s="61"/>
      <c r="N10" s="60"/>
      <c r="O10" s="60"/>
      <c r="P10" s="61"/>
      <c r="Q10" s="230">
        <v>2</v>
      </c>
      <c r="R10" s="221"/>
      <c r="S10" s="74"/>
      <c r="T10" s="59"/>
      <c r="U10" s="59"/>
      <c r="V10" s="59"/>
      <c r="W10" s="59"/>
      <c r="X10" s="59"/>
      <c r="Y10" s="192"/>
      <c r="Z10" s="193"/>
      <c r="AA10" s="193"/>
      <c r="AB10" s="194"/>
    </row>
    <row r="11" spans="1:28" ht="15.75" customHeight="1" thickBot="1">
      <c r="A11" s="194">
        <v>5</v>
      </c>
      <c r="B11" s="220" t="str">
        <f>VLOOKUP(A11,'きく受付 '!$B$2:E47,2,1)</f>
        <v>柴田とよ子
澤田勢津子</v>
      </c>
      <c r="C11" s="193" t="str">
        <f>VLOOKUP(A11,'きく受付 '!$B$2:E47,3,1)</f>
        <v>(京)</v>
      </c>
      <c r="D11" s="193" t="str">
        <f>VLOOKUP(A11,'きく受付 '!$B$2:E47,4,1)</f>
        <v>洛水</v>
      </c>
      <c r="E11" s="4"/>
      <c r="F11" s="65"/>
      <c r="G11" s="66"/>
      <c r="H11" s="66"/>
      <c r="I11" s="60"/>
      <c r="J11" s="67"/>
      <c r="K11" s="60"/>
      <c r="L11" s="63"/>
      <c r="M11" s="61"/>
      <c r="N11" s="245" t="s">
        <v>690</v>
      </c>
      <c r="O11" s="222"/>
      <c r="P11" s="62"/>
      <c r="Q11" s="60"/>
      <c r="R11" s="60"/>
      <c r="S11" s="58"/>
      <c r="T11" s="58"/>
      <c r="U11" s="58"/>
      <c r="V11" s="58"/>
      <c r="W11" s="58"/>
      <c r="X11" s="58"/>
      <c r="Y11" s="192" t="str">
        <f>VLOOKUP(AB11,'きく受付 '!$B$2:E47,2,1)</f>
        <v>八代　富喜代
山﨑　眞喜子</v>
      </c>
      <c r="Z11" s="193" t="str">
        <f>VLOOKUP(AB11,'きく受付 '!$B$2:E47,3,1)</f>
        <v>(和）
(大）</v>
      </c>
      <c r="AA11" s="193" t="str">
        <f>VLOOKUP(AB11,'きく受付 '!$B$2:$E$39,4,1)</f>
        <v>ゆうが
豊中</v>
      </c>
      <c r="AB11" s="194">
        <v>24</v>
      </c>
    </row>
    <row r="12" spans="1:28" ht="15.75" customHeight="1">
      <c r="A12" s="194"/>
      <c r="B12" s="220"/>
      <c r="C12" s="193"/>
      <c r="D12" s="193"/>
      <c r="E12" s="1"/>
      <c r="F12" s="223">
        <v>3</v>
      </c>
      <c r="G12" s="223"/>
      <c r="H12" s="70"/>
      <c r="I12" s="75"/>
      <c r="J12" s="70"/>
      <c r="K12" s="76"/>
      <c r="L12" s="63"/>
      <c r="M12" s="61"/>
      <c r="N12" s="230"/>
      <c r="O12" s="222"/>
      <c r="P12" s="63"/>
      <c r="Q12" s="60"/>
      <c r="R12" s="63"/>
      <c r="S12" s="60"/>
      <c r="T12" s="60"/>
      <c r="U12" s="60"/>
      <c r="V12" s="61"/>
      <c r="W12" s="60"/>
      <c r="X12" s="60"/>
      <c r="Y12" s="192"/>
      <c r="Z12" s="193"/>
      <c r="AA12" s="193"/>
      <c r="AB12" s="194"/>
    </row>
    <row r="13" spans="1:32" ht="15.75" customHeight="1" thickBot="1">
      <c r="A13" s="194">
        <v>6</v>
      </c>
      <c r="B13" s="220" t="str">
        <f>VLOOKUP(A13,'きく受付 '!$B$2:E49,2,1)</f>
        <v>中岡美知子
三浦　陽子</v>
      </c>
      <c r="C13" s="193" t="str">
        <f>VLOOKUP(A13,'きく受付 '!$B$2:E49,3,1)</f>
        <v>(大)</v>
      </c>
      <c r="D13" s="193" t="str">
        <f>VLOOKUP(A13,'きく受付 '!$B$2:E49,4,1)</f>
        <v>高槻ソフトテニス
ゆうゆう</v>
      </c>
      <c r="E13" s="4"/>
      <c r="F13" s="66"/>
      <c r="G13" s="60"/>
      <c r="H13" s="65"/>
      <c r="I13" s="66"/>
      <c r="J13" s="65"/>
      <c r="K13" s="63"/>
      <c r="L13" s="63"/>
      <c r="M13" s="61"/>
      <c r="N13" s="230"/>
      <c r="O13" s="222"/>
      <c r="P13" s="63"/>
      <c r="Q13" s="60"/>
      <c r="R13" s="77"/>
      <c r="S13" s="60"/>
      <c r="T13" s="224">
        <v>0</v>
      </c>
      <c r="U13" s="224"/>
      <c r="V13" s="65"/>
      <c r="W13" s="66"/>
      <c r="X13" s="60"/>
      <c r="Y13" s="192" t="str">
        <f>VLOOKUP(AB13,'きく受付 '!$B$2:E49,2,1)</f>
        <v>林田　泰子
北市　一恵</v>
      </c>
      <c r="Z13" s="193" t="str">
        <f>VLOOKUP(AB13,'きく受付 '!$B$2:E49,3,1)</f>
        <v>(京)</v>
      </c>
      <c r="AA13" s="193" t="str">
        <f>VLOOKUP(AB13,'きく受付 '!$B$2:$E$39,4,1)</f>
        <v>洛西
洛南パーソンズ</v>
      </c>
      <c r="AB13" s="194">
        <v>25</v>
      </c>
      <c r="AF13" s="1"/>
    </row>
    <row r="14" spans="1:28" ht="15.75" customHeight="1" thickBot="1">
      <c r="A14" s="194"/>
      <c r="B14" s="220"/>
      <c r="C14" s="193"/>
      <c r="D14" s="193"/>
      <c r="E14" s="7"/>
      <c r="F14" s="60"/>
      <c r="G14" s="74"/>
      <c r="H14" s="223">
        <v>2</v>
      </c>
      <c r="I14" s="223"/>
      <c r="J14" s="221">
        <v>0</v>
      </c>
      <c r="K14" s="222"/>
      <c r="L14" s="78"/>
      <c r="M14" s="61"/>
      <c r="N14" s="230"/>
      <c r="O14" s="222"/>
      <c r="P14" s="63"/>
      <c r="Q14" s="63"/>
      <c r="R14" s="60"/>
      <c r="S14" s="75"/>
      <c r="T14" s="70"/>
      <c r="U14" s="60"/>
      <c r="V14" s="223">
        <v>0</v>
      </c>
      <c r="W14" s="223"/>
      <c r="X14" s="74"/>
      <c r="Y14" s="192"/>
      <c r="Z14" s="193"/>
      <c r="AA14" s="193"/>
      <c r="AB14" s="194"/>
    </row>
    <row r="15" spans="1:28" ht="15.75" customHeight="1" thickBot="1">
      <c r="A15" s="194">
        <v>7</v>
      </c>
      <c r="B15" s="220" t="str">
        <f>VLOOKUP(A15,'きく受付 '!$B$2:E51,2,1)</f>
        <v>高田恵津子
山口百合子</v>
      </c>
      <c r="C15" s="193" t="str">
        <f>VLOOKUP(A15,'きく受付 '!$B$2:E51,3,1)</f>
        <v>(京)</v>
      </c>
      <c r="D15" s="193" t="str">
        <f>VLOOKUP(A15,'きく受付 '!$B$2:E51,4,1)</f>
        <v>アトム
若竹</v>
      </c>
      <c r="E15" s="1"/>
      <c r="F15" s="58"/>
      <c r="G15" s="58"/>
      <c r="H15" s="58"/>
      <c r="I15" s="58"/>
      <c r="J15" s="58"/>
      <c r="K15" s="61"/>
      <c r="L15" s="79"/>
      <c r="M15" s="61"/>
      <c r="N15" s="230"/>
      <c r="O15" s="222"/>
      <c r="P15" s="63"/>
      <c r="Q15" s="63"/>
      <c r="R15" s="60"/>
      <c r="S15" s="69"/>
      <c r="T15" s="65"/>
      <c r="U15" s="66"/>
      <c r="V15" s="66"/>
      <c r="W15" s="66"/>
      <c r="X15" s="60"/>
      <c r="Y15" s="192" t="str">
        <f>VLOOKUP(AB15,'きく受付 '!$B$2:E51,2,1)</f>
        <v>森山　頼子
小栗久美子</v>
      </c>
      <c r="Z15" s="193" t="str">
        <f>VLOOKUP(AB15,'きく受付 '!$B$2:E51,3,1)</f>
        <v>(大)</v>
      </c>
      <c r="AA15" s="193" t="str">
        <f>VLOOKUP(AB15,'きく受付 '!$B$2:$E$39,4,1)</f>
        <v>茨木</v>
      </c>
      <c r="AB15" s="194">
        <v>26</v>
      </c>
    </row>
    <row r="16" spans="1:28" ht="15.75" customHeight="1" thickBot="1">
      <c r="A16" s="194"/>
      <c r="B16" s="220"/>
      <c r="C16" s="193"/>
      <c r="D16" s="193"/>
      <c r="E16" s="56"/>
      <c r="F16" s="61"/>
      <c r="G16" s="60"/>
      <c r="H16" s="60"/>
      <c r="I16" s="60"/>
      <c r="J16" s="62"/>
      <c r="K16" s="61"/>
      <c r="L16" s="64"/>
      <c r="M16" s="61"/>
      <c r="N16" s="230"/>
      <c r="O16" s="222"/>
      <c r="P16" s="63"/>
      <c r="Q16" s="63"/>
      <c r="R16" s="225">
        <v>0</v>
      </c>
      <c r="S16" s="221"/>
      <c r="T16" s="60"/>
      <c r="U16" s="60"/>
      <c r="V16" s="60"/>
      <c r="W16" s="60"/>
      <c r="X16" s="74"/>
      <c r="Y16" s="192"/>
      <c r="Z16" s="193"/>
      <c r="AA16" s="193"/>
      <c r="AB16" s="194"/>
    </row>
    <row r="17" spans="1:28" ht="15.75" customHeight="1" thickBot="1">
      <c r="A17" s="194">
        <v>8</v>
      </c>
      <c r="B17" s="220" t="str">
        <f>VLOOKUP(A17,'きく受付 '!$B$2:E53,2,1)</f>
        <v>野口　　栞
渡辺登貴子</v>
      </c>
      <c r="C17" s="193" t="str">
        <f>VLOOKUP(A17,'きく受付 '!$B$2:E53,3,1)</f>
        <v>(大)</v>
      </c>
      <c r="D17" s="193" t="str">
        <f>VLOOKUP(A17,'きく受付 '!$B$2:E53,4,1)</f>
        <v>文月
堺あすなろ</v>
      </c>
      <c r="E17" s="4"/>
      <c r="F17" s="65"/>
      <c r="G17" s="66"/>
      <c r="H17" s="224">
        <v>0</v>
      </c>
      <c r="I17" s="224"/>
      <c r="J17" s="67"/>
      <c r="K17" s="80"/>
      <c r="L17" s="64"/>
      <c r="M17" s="61"/>
      <c r="N17" s="230"/>
      <c r="O17" s="222"/>
      <c r="P17" s="60"/>
      <c r="Q17" s="81"/>
      <c r="R17" s="230">
        <v>3</v>
      </c>
      <c r="S17" s="221"/>
      <c r="T17" s="66"/>
      <c r="U17" s="66"/>
      <c r="V17" s="66"/>
      <c r="W17" s="66"/>
      <c r="X17" s="66"/>
      <c r="Y17" s="192" t="str">
        <f>VLOOKUP(AB17,'きく受付 '!$B$2:E53,2,1)</f>
        <v>岡中　節子
永井富美子</v>
      </c>
      <c r="Z17" s="193" t="str">
        <f>VLOOKUP(AB17,'きく受付 '!$B$2:E53,3,1)</f>
        <v>(兵)
(滋）</v>
      </c>
      <c r="AA17" s="193" t="str">
        <f>VLOOKUP(AB17,'きく受付 '!$B$2:$E$39,4,1)</f>
        <v>すずらん
志賀ＳＴＣ</v>
      </c>
      <c r="AB17" s="194">
        <v>27</v>
      </c>
    </row>
    <row r="18" spans="1:28" ht="15.75" customHeight="1">
      <c r="A18" s="194"/>
      <c r="B18" s="220"/>
      <c r="C18" s="193"/>
      <c r="D18" s="193"/>
      <c r="E18" s="1"/>
      <c r="F18" s="223">
        <v>1</v>
      </c>
      <c r="G18" s="223"/>
      <c r="H18" s="70"/>
      <c r="I18" s="60"/>
      <c r="J18" s="70"/>
      <c r="K18" s="230">
        <v>0</v>
      </c>
      <c r="L18" s="221"/>
      <c r="M18" s="61"/>
      <c r="N18" s="230"/>
      <c r="O18" s="222"/>
      <c r="P18" s="60"/>
      <c r="Q18" s="61"/>
      <c r="R18" s="61"/>
      <c r="S18" s="60"/>
      <c r="T18" s="60"/>
      <c r="U18" s="60"/>
      <c r="V18" s="70"/>
      <c r="W18" s="60"/>
      <c r="X18" s="60"/>
      <c r="Y18" s="192"/>
      <c r="Z18" s="193"/>
      <c r="AA18" s="193"/>
      <c r="AB18" s="194"/>
    </row>
    <row r="19" spans="1:30" ht="15.75" customHeight="1" thickBot="1">
      <c r="A19" s="194">
        <v>9</v>
      </c>
      <c r="B19" s="220" t="str">
        <f>VLOOKUP(A19,'きく受付 '!$B$2:E55,2,1)</f>
        <v>山田　千代
井口由美子</v>
      </c>
      <c r="C19" s="193" t="str">
        <f>VLOOKUP(A19,'きく受付 '!$B$2:E55,3,1)</f>
        <v>(滋)</v>
      </c>
      <c r="D19" s="193" t="str">
        <f>VLOOKUP(A19,'きく受付 '!$B$2:E55,4,1)</f>
        <v>さざなみレディース
大津ＳＴＣ</v>
      </c>
      <c r="E19" s="4"/>
      <c r="F19" s="66"/>
      <c r="G19" s="60"/>
      <c r="H19" s="61"/>
      <c r="I19" s="66"/>
      <c r="J19" s="65"/>
      <c r="K19" s="64"/>
      <c r="L19" s="60"/>
      <c r="M19" s="61"/>
      <c r="N19" s="230"/>
      <c r="O19" s="222"/>
      <c r="P19" s="60"/>
      <c r="Q19" s="61"/>
      <c r="R19" s="82"/>
      <c r="S19" s="60"/>
      <c r="T19" s="224">
        <v>0</v>
      </c>
      <c r="U19" s="224"/>
      <c r="V19" s="65"/>
      <c r="W19" s="66"/>
      <c r="X19" s="66"/>
      <c r="Y19" s="192" t="str">
        <f>VLOOKUP(AB19,'きく受付 '!$B$2:E55,2,1)</f>
        <v>福元　正子
桐村美智子</v>
      </c>
      <c r="Z19" s="193" t="str">
        <f>VLOOKUP(AB19,'きく受付 '!$B$2:E55,3,1)</f>
        <v>(大)</v>
      </c>
      <c r="AA19" s="193" t="str">
        <f>VLOOKUP(AB19,'きく受付 '!$B$2:$E$39,4,1)</f>
        <v>ゆうゆう</v>
      </c>
      <c r="AB19" s="194">
        <v>28</v>
      </c>
      <c r="AD19" s="3"/>
    </row>
    <row r="20" spans="1:28" ht="15.75" customHeight="1" thickBot="1">
      <c r="A20" s="194"/>
      <c r="B20" s="220"/>
      <c r="C20" s="193"/>
      <c r="D20" s="193"/>
      <c r="E20" s="1"/>
      <c r="F20" s="60"/>
      <c r="G20" s="74"/>
      <c r="H20" s="74"/>
      <c r="I20" s="74"/>
      <c r="J20" s="221">
        <v>1</v>
      </c>
      <c r="K20" s="221"/>
      <c r="L20" s="60"/>
      <c r="M20" s="61">
        <v>3</v>
      </c>
      <c r="N20" s="83"/>
      <c r="O20" s="63"/>
      <c r="P20" s="60"/>
      <c r="Q20" s="221">
        <v>1</v>
      </c>
      <c r="R20" s="222"/>
      <c r="S20" s="74"/>
      <c r="T20" s="70"/>
      <c r="U20" s="60"/>
      <c r="V20" s="223">
        <v>0</v>
      </c>
      <c r="W20" s="223"/>
      <c r="X20" s="60"/>
      <c r="Y20" s="192"/>
      <c r="Z20" s="193"/>
      <c r="AA20" s="193"/>
      <c r="AB20" s="194"/>
    </row>
    <row r="21" spans="1:28" ht="15.75" customHeight="1" thickBot="1">
      <c r="A21" s="194">
        <v>10</v>
      </c>
      <c r="B21" s="220" t="str">
        <f>VLOOKUP(A21,'きく受付 '!$B$2:E57,2,1)</f>
        <v>藤木　　幸
井上　恵子</v>
      </c>
      <c r="C21" s="193" t="str">
        <f>VLOOKUP(A21,'きく受付 '!$B$2:E57,3,1)</f>
        <v>(滋)</v>
      </c>
      <c r="D21" s="193" t="str">
        <f>VLOOKUP(A21,'きく受付 '!$B$2:E57,4,1)</f>
        <v>守山ひまわり
さざなみレディース</v>
      </c>
      <c r="E21" s="4"/>
      <c r="F21" s="66"/>
      <c r="G21" s="66"/>
      <c r="H21" s="66"/>
      <c r="I21" s="66"/>
      <c r="J21" s="221">
        <v>0</v>
      </c>
      <c r="K21" s="221"/>
      <c r="L21" s="60"/>
      <c r="M21" s="63"/>
      <c r="N21" s="74"/>
      <c r="O21" s="81"/>
      <c r="P21" s="64"/>
      <c r="Q21" s="60"/>
      <c r="R21" s="63"/>
      <c r="S21" s="68"/>
      <c r="T21" s="84"/>
      <c r="U21" s="58"/>
      <c r="V21" s="58"/>
      <c r="W21" s="58"/>
      <c r="X21" s="58"/>
      <c r="Y21" s="192" t="str">
        <f>VLOOKUP(AB21,'きく受付 '!$B$2:E57,2,1)</f>
        <v>広瀬由美子
勇伊　朋子</v>
      </c>
      <c r="Z21" s="193" t="str">
        <f>VLOOKUP(AB21,'きく受付 '!$B$2:E57,3,1)</f>
        <v>(京)</v>
      </c>
      <c r="AA21" s="193" t="str">
        <f>VLOOKUP(AB21,'きく受付 '!$B$2:$E$39,4,1)</f>
        <v>Ｅ．Ｆ．Ｔ．</v>
      </c>
      <c r="AB21" s="194">
        <v>29</v>
      </c>
    </row>
    <row r="22" spans="1:28" ht="15.75" customHeight="1">
      <c r="A22" s="194"/>
      <c r="B22" s="220"/>
      <c r="C22" s="193"/>
      <c r="D22" s="193"/>
      <c r="E22" s="7"/>
      <c r="F22" s="70"/>
      <c r="G22" s="60"/>
      <c r="H22" s="60"/>
      <c r="I22" s="60"/>
      <c r="J22" s="70"/>
      <c r="K22" s="60"/>
      <c r="L22" s="60"/>
      <c r="M22" s="63"/>
      <c r="N22" s="60"/>
      <c r="O22" s="61"/>
      <c r="P22" s="64"/>
      <c r="Q22" s="60"/>
      <c r="R22" s="60"/>
      <c r="S22" s="60"/>
      <c r="T22" s="60"/>
      <c r="U22" s="60"/>
      <c r="V22" s="60"/>
      <c r="W22" s="60"/>
      <c r="X22" s="60"/>
      <c r="Y22" s="192"/>
      <c r="Z22" s="193"/>
      <c r="AA22" s="193"/>
      <c r="AB22" s="194"/>
    </row>
    <row r="23" spans="1:28" ht="15.75" customHeight="1" thickBot="1">
      <c r="A23" s="194">
        <v>11</v>
      </c>
      <c r="B23" s="220" t="str">
        <f>VLOOKUP(A23,'きく受付 '!$B$2:E59,2,1)</f>
        <v>後藤　信子
二谷　敏子</v>
      </c>
      <c r="C23" s="193" t="str">
        <f>VLOOKUP(A23,'きく受付 '!$B$2:E59,3,1)</f>
        <v>(京)</v>
      </c>
      <c r="D23" s="193" t="str">
        <f>VLOOKUP(A23,'きく受付 '!$B$2:E59,4,1)</f>
        <v>福知山ウィディ
ちゃった舞鶴</v>
      </c>
      <c r="E23" s="4"/>
      <c r="F23" s="65"/>
      <c r="G23" s="66"/>
      <c r="H23" s="224">
        <v>2</v>
      </c>
      <c r="I23" s="224"/>
      <c r="J23" s="65"/>
      <c r="K23" s="85"/>
      <c r="L23" s="60"/>
      <c r="M23" s="63"/>
      <c r="N23" s="60"/>
      <c r="O23" s="61"/>
      <c r="P23" s="64"/>
      <c r="Q23" s="60"/>
      <c r="R23" s="60"/>
      <c r="S23" s="66"/>
      <c r="T23" s="66"/>
      <c r="U23" s="66"/>
      <c r="V23" s="224">
        <v>3</v>
      </c>
      <c r="W23" s="224"/>
      <c r="X23" s="60"/>
      <c r="Y23" s="192" t="str">
        <f>VLOOKUP(AB23,'きく受付 '!$B$2:E59,2,1)</f>
        <v>有田　正子
本庄恵美子</v>
      </c>
      <c r="Z23" s="193" t="str">
        <f>VLOOKUP(AB23,'きく受付 '!$B$2:E59,3,1)</f>
        <v>(京)</v>
      </c>
      <c r="AA23" s="193" t="str">
        <f>VLOOKUP(AB23,'きく受付 '!$B$2:$E$39,4,1)</f>
        <v>宇治
京都女子</v>
      </c>
      <c r="AB23" s="194">
        <v>30</v>
      </c>
    </row>
    <row r="24" spans="1:28" ht="15.75" customHeight="1">
      <c r="A24" s="194"/>
      <c r="B24" s="220"/>
      <c r="C24" s="193"/>
      <c r="D24" s="193"/>
      <c r="E24" s="1"/>
      <c r="F24" s="223">
        <v>2</v>
      </c>
      <c r="G24" s="223"/>
      <c r="H24" s="70"/>
      <c r="I24" s="60"/>
      <c r="J24" s="86"/>
      <c r="K24" s="87"/>
      <c r="L24" s="60"/>
      <c r="M24" s="63"/>
      <c r="N24" s="60"/>
      <c r="O24" s="61"/>
      <c r="P24" s="64"/>
      <c r="Q24" s="60"/>
      <c r="R24" s="61"/>
      <c r="S24" s="60"/>
      <c r="T24" s="60"/>
      <c r="U24" s="60"/>
      <c r="V24" s="70"/>
      <c r="W24" s="60"/>
      <c r="X24" s="74"/>
      <c r="Y24" s="192"/>
      <c r="Z24" s="193"/>
      <c r="AA24" s="193"/>
      <c r="AB24" s="194"/>
    </row>
    <row r="25" spans="1:28" ht="15.75" customHeight="1" thickBot="1">
      <c r="A25" s="194">
        <v>12</v>
      </c>
      <c r="B25" s="220" t="str">
        <f>VLOOKUP(A25,'きく受付 '!$B$2:E61,2,1)</f>
        <v>長谷　美子
佐藤実千代</v>
      </c>
      <c r="C25" s="193" t="str">
        <f>VLOOKUP(A25,'きく受付 '!$B$2:E61,3,1)</f>
        <v>(大)</v>
      </c>
      <c r="D25" s="193" t="str">
        <f>VLOOKUP(A25,'きく受付 '!$B$2:E61,4,1)</f>
        <v>東大阪市ＳＴ</v>
      </c>
      <c r="E25" s="55"/>
      <c r="F25" s="58"/>
      <c r="G25" s="58"/>
      <c r="H25" s="84"/>
      <c r="I25" s="58"/>
      <c r="J25" s="77"/>
      <c r="K25" s="88"/>
      <c r="L25" s="60"/>
      <c r="M25" s="63"/>
      <c r="N25" s="60"/>
      <c r="O25" s="61"/>
      <c r="P25" s="64"/>
      <c r="Q25" s="221">
        <v>1</v>
      </c>
      <c r="R25" s="226"/>
      <c r="S25" s="58"/>
      <c r="T25" s="58"/>
      <c r="U25" s="58"/>
      <c r="V25" s="84"/>
      <c r="W25" s="58"/>
      <c r="X25" s="58"/>
      <c r="Y25" s="192" t="str">
        <f>VLOOKUP(AB25,'きく受付 '!$B$2:E61,2,1)</f>
        <v>出口貴美子
西田ちえみ</v>
      </c>
      <c r="Z25" s="193" t="str">
        <f>VLOOKUP(AB25,'きく受付 '!$B$2:E61,3,1)</f>
        <v>(奈)</v>
      </c>
      <c r="AA25" s="193" t="str">
        <f>VLOOKUP(AB25,'きく受付 '!$B$2:$E$39,4,1)</f>
        <v>河合
郡山</v>
      </c>
      <c r="AB25" s="194">
        <v>31</v>
      </c>
    </row>
    <row r="26" spans="1:28" ht="15.75" customHeight="1" thickBot="1">
      <c r="A26" s="194"/>
      <c r="B26" s="220"/>
      <c r="C26" s="193"/>
      <c r="D26" s="193"/>
      <c r="E26" s="1"/>
      <c r="F26" s="60"/>
      <c r="G26" s="60"/>
      <c r="H26" s="60"/>
      <c r="I26" s="60"/>
      <c r="J26" s="60"/>
      <c r="K26" s="63"/>
      <c r="L26" s="68">
        <v>1</v>
      </c>
      <c r="M26" s="63"/>
      <c r="N26" s="60"/>
      <c r="O26" s="61"/>
      <c r="P26" s="64"/>
      <c r="Q26" s="61"/>
      <c r="R26" s="71"/>
      <c r="S26" s="60"/>
      <c r="T26" s="61"/>
      <c r="U26" s="60"/>
      <c r="V26" s="60"/>
      <c r="W26" s="60"/>
      <c r="X26" s="60"/>
      <c r="Y26" s="192"/>
      <c r="Z26" s="193"/>
      <c r="AA26" s="193"/>
      <c r="AB26" s="194"/>
    </row>
    <row r="27" spans="1:28" ht="15.75" customHeight="1">
      <c r="A27" s="194">
        <v>13</v>
      </c>
      <c r="B27" s="220" t="str">
        <f>VLOOKUP(A27,'きく受付 '!$B$2:E63,2,1)</f>
        <v>亀井加奈子
三木千賀子</v>
      </c>
      <c r="C27" s="193" t="str">
        <f>VLOOKUP(A27,'きく受付 '!$B$2:E63,3,1)</f>
        <v>(京)</v>
      </c>
      <c r="D27" s="193" t="str">
        <f>VLOOKUP(A27,'きく受付 '!$B$2:E63,4,1)</f>
        <v>洛南パーソンズ</v>
      </c>
      <c r="E27" s="4"/>
      <c r="F27" s="66"/>
      <c r="G27" s="66"/>
      <c r="H27" s="66"/>
      <c r="I27" s="66"/>
      <c r="J27" s="221">
        <v>2</v>
      </c>
      <c r="K27" s="226"/>
      <c r="L27" s="172"/>
      <c r="M27" s="171"/>
      <c r="N27" s="60"/>
      <c r="O27" s="61"/>
      <c r="P27" s="64"/>
      <c r="Q27" s="61"/>
      <c r="R27" s="61"/>
      <c r="S27" s="66"/>
      <c r="T27" s="65"/>
      <c r="U27" s="66"/>
      <c r="V27" s="66"/>
      <c r="W27" s="66"/>
      <c r="X27" s="66"/>
      <c r="Y27" s="192" t="str">
        <f>VLOOKUP(AB27,'きく受付 '!$B$2:E63,2,1)</f>
        <v>姜　　年子
溝口　和子</v>
      </c>
      <c r="Z27" s="193" t="str">
        <f>VLOOKUP(AB27,'きく受付 '!$B$2:E63,3,1)</f>
        <v>(大)</v>
      </c>
      <c r="AA27" s="193" t="str">
        <f>VLOOKUP(AB27,'きく受付 '!$B$2:$E$39,4,1)</f>
        <v>茨木
此花</v>
      </c>
      <c r="AB27" s="194">
        <v>32</v>
      </c>
    </row>
    <row r="28" spans="1:28" ht="15.75" customHeight="1" thickBot="1">
      <c r="A28" s="194"/>
      <c r="B28" s="220"/>
      <c r="C28" s="193"/>
      <c r="D28" s="193"/>
      <c r="E28" s="7"/>
      <c r="F28" s="70"/>
      <c r="G28" s="60"/>
      <c r="H28" s="60"/>
      <c r="I28" s="60"/>
      <c r="J28" s="70"/>
      <c r="K28" s="61"/>
      <c r="L28" s="61"/>
      <c r="M28" s="63"/>
      <c r="N28" s="60"/>
      <c r="O28" s="61"/>
      <c r="P28" s="230">
        <v>3</v>
      </c>
      <c r="Q28" s="226"/>
      <c r="R28" s="230">
        <v>0</v>
      </c>
      <c r="S28" s="221"/>
      <c r="T28" s="223">
        <v>2</v>
      </c>
      <c r="U28" s="223"/>
      <c r="V28" s="60"/>
      <c r="W28" s="60"/>
      <c r="X28" s="60"/>
      <c r="Y28" s="192"/>
      <c r="Z28" s="193"/>
      <c r="AA28" s="193"/>
      <c r="AB28" s="194"/>
    </row>
    <row r="29" spans="1:28" ht="15.75" customHeight="1" thickBot="1">
      <c r="A29" s="194">
        <v>14</v>
      </c>
      <c r="B29" s="220" t="str">
        <f>VLOOKUP(A29,'きく受付 '!$B$2:E65,2,1)</f>
        <v>松本　正子
古賀日登美</v>
      </c>
      <c r="C29" s="193" t="str">
        <f>VLOOKUP(A29,'きく受付 '!$B$2:E65,3,1)</f>
        <v>(兵)</v>
      </c>
      <c r="D29" s="193" t="str">
        <f>VLOOKUP(A29,'きく受付 '!$B$2:E65,4,1)</f>
        <v>三木</v>
      </c>
      <c r="E29" s="4"/>
      <c r="F29" s="65"/>
      <c r="G29" s="66"/>
      <c r="H29" s="224">
        <v>2</v>
      </c>
      <c r="I29" s="224"/>
      <c r="J29" s="65"/>
      <c r="K29" s="82"/>
      <c r="L29" s="61"/>
      <c r="M29" s="63"/>
      <c r="N29" s="60"/>
      <c r="O29" s="61"/>
      <c r="P29" s="61"/>
      <c r="Q29" s="76"/>
      <c r="R29" s="60"/>
      <c r="S29" s="58"/>
      <c r="T29" s="58"/>
      <c r="U29" s="58"/>
      <c r="V29" s="58"/>
      <c r="W29" s="58"/>
      <c r="X29" s="58"/>
      <c r="Y29" s="192" t="str">
        <f>VLOOKUP(AB29,'きく受付 '!$B$2:E65,2,1)</f>
        <v>中村葉志子
次田登志子</v>
      </c>
      <c r="Z29" s="193" t="str">
        <f>VLOOKUP(AB29,'きく受付 '!$B$2:E65,3,1)</f>
        <v>(大)</v>
      </c>
      <c r="AA29" s="193" t="str">
        <f>VLOOKUP(AB29,'きく受付 '!$B$2:$E$39,4,1)</f>
        <v>大阪ＯＢ軟庭会
サンレディース</v>
      </c>
      <c r="AB29" s="194">
        <v>33</v>
      </c>
    </row>
    <row r="30" spans="1:28" ht="15.75" customHeight="1">
      <c r="A30" s="194"/>
      <c r="B30" s="220"/>
      <c r="C30" s="193"/>
      <c r="D30" s="193"/>
      <c r="E30" s="1"/>
      <c r="F30" s="223">
        <v>0</v>
      </c>
      <c r="G30" s="223"/>
      <c r="H30" s="70"/>
      <c r="I30" s="60"/>
      <c r="J30" s="86"/>
      <c r="K30" s="225">
        <v>2</v>
      </c>
      <c r="L30" s="226"/>
      <c r="M30" s="63"/>
      <c r="N30" s="60"/>
      <c r="O30" s="61"/>
      <c r="P30" s="60"/>
      <c r="Q30" s="89"/>
      <c r="R30" s="63"/>
      <c r="S30" s="60"/>
      <c r="T30" s="60"/>
      <c r="U30" s="60"/>
      <c r="V30" s="61"/>
      <c r="W30" s="60"/>
      <c r="X30" s="60"/>
      <c r="Y30" s="192"/>
      <c r="Z30" s="193"/>
      <c r="AA30" s="193"/>
      <c r="AB30" s="194"/>
    </row>
    <row r="31" spans="1:28" ht="15.75" customHeight="1" thickBot="1">
      <c r="A31" s="194">
        <v>15</v>
      </c>
      <c r="B31" s="220" t="str">
        <f>VLOOKUP(A31,'きく受付 '!$B$2:E67,2,1)</f>
        <v>政本美和子
本田　恵子</v>
      </c>
      <c r="C31" s="193" t="str">
        <f>VLOOKUP(A31,'きく受付 '!$B$2:E67,3,1)</f>
        <v>(大)</v>
      </c>
      <c r="D31" s="193" t="str">
        <f>VLOOKUP(A31,'きく受付 '!$B$2:E67,4,1)</f>
        <v>高槻ソフトテニス
此花</v>
      </c>
      <c r="E31" s="55"/>
      <c r="F31" s="58"/>
      <c r="G31" s="58"/>
      <c r="H31" s="84"/>
      <c r="I31" s="85"/>
      <c r="J31" s="77"/>
      <c r="K31" s="60"/>
      <c r="L31" s="61"/>
      <c r="M31" s="63"/>
      <c r="N31" s="60"/>
      <c r="O31" s="61"/>
      <c r="P31" s="60"/>
      <c r="Q31" s="89"/>
      <c r="R31" s="78"/>
      <c r="S31" s="66"/>
      <c r="T31" s="224">
        <v>2</v>
      </c>
      <c r="U31" s="224"/>
      <c r="V31" s="65"/>
      <c r="W31" s="66"/>
      <c r="X31" s="66"/>
      <c r="Y31" s="192" t="str">
        <f>VLOOKUP(AB31,'きく受付 '!$B$2:E67,2,1)</f>
        <v>吉田　千文
東島　享子</v>
      </c>
      <c r="Z31" s="193" t="str">
        <f>VLOOKUP(AB31,'きく受付 '!$B$2:E67,3,1)</f>
        <v>(京)</v>
      </c>
      <c r="AA31" s="193" t="str">
        <f>VLOOKUP(AB31,'きく受付 '!$B$2:$E$39,4,1)</f>
        <v>でんでん
アトム</v>
      </c>
      <c r="AB31" s="194">
        <v>34</v>
      </c>
    </row>
    <row r="32" spans="1:28" ht="15.75" customHeight="1" thickBot="1">
      <c r="A32" s="194"/>
      <c r="B32" s="220"/>
      <c r="C32" s="193"/>
      <c r="D32" s="193"/>
      <c r="E32" s="1"/>
      <c r="F32" s="60"/>
      <c r="G32" s="60"/>
      <c r="H32" s="60"/>
      <c r="I32" s="60"/>
      <c r="J32" s="60"/>
      <c r="K32" s="60"/>
      <c r="L32" s="61"/>
      <c r="M32" s="90"/>
      <c r="N32" s="60"/>
      <c r="O32" s="61"/>
      <c r="P32" s="60"/>
      <c r="Q32" s="64"/>
      <c r="R32" s="61"/>
      <c r="S32" s="60"/>
      <c r="T32" s="70"/>
      <c r="U32" s="60"/>
      <c r="V32" s="223">
        <v>0</v>
      </c>
      <c r="W32" s="223"/>
      <c r="X32" s="60"/>
      <c r="Y32" s="192"/>
      <c r="Z32" s="193"/>
      <c r="AA32" s="193"/>
      <c r="AB32" s="194"/>
    </row>
    <row r="33" spans="1:28" ht="15.75" customHeight="1" thickBot="1">
      <c r="A33" s="194">
        <v>16</v>
      </c>
      <c r="B33" s="220" t="str">
        <f>VLOOKUP(A33,'きく受付 '!$B$2:E69,2,1)</f>
        <v>西　紀久子
福家　福枝</v>
      </c>
      <c r="C33" s="193" t="str">
        <f>VLOOKUP(A33,'きく受付 '!$B$2:E69,3,1)</f>
        <v>(大)</v>
      </c>
      <c r="D33" s="193" t="str">
        <f>VLOOKUP(A33,'きく受付 '!$B$2:E69,4,1)</f>
        <v>交野ソフトテニス
東大阪アミー</v>
      </c>
      <c r="E33" s="55"/>
      <c r="F33" s="58"/>
      <c r="G33" s="58"/>
      <c r="H33" s="58"/>
      <c r="I33" s="58"/>
      <c r="J33" s="58"/>
      <c r="K33" s="58"/>
      <c r="L33" s="63"/>
      <c r="M33" s="91"/>
      <c r="N33" s="60"/>
      <c r="O33" s="61"/>
      <c r="P33" s="82"/>
      <c r="Q33" s="64"/>
      <c r="R33" s="61"/>
      <c r="S33" s="66"/>
      <c r="T33" s="65"/>
      <c r="U33" s="66"/>
      <c r="V33" s="66"/>
      <c r="W33" s="66"/>
      <c r="X33" s="66"/>
      <c r="Y33" s="192" t="str">
        <f>VLOOKUP(AB33,'きく受付 '!$B$2:E69,2,1)</f>
        <v>杉井　恵子
斉藤美恵子</v>
      </c>
      <c r="Z33" s="193" t="str">
        <f>VLOOKUP(AB33,'きく受付 '!$B$2:E69,3,1)</f>
        <v>(大)</v>
      </c>
      <c r="AA33" s="193" t="str">
        <f>VLOOKUP(AB33,'きく受付 '!$B$2:$E$39,4,1)</f>
        <v>堺ミルフィーズ
吹田</v>
      </c>
      <c r="AB33" s="194">
        <v>35</v>
      </c>
    </row>
    <row r="34" spans="1:28" ht="15.75" customHeight="1">
      <c r="A34" s="194"/>
      <c r="B34" s="220"/>
      <c r="C34" s="193"/>
      <c r="D34" s="193"/>
      <c r="E34" s="1"/>
      <c r="F34" s="61"/>
      <c r="G34" s="60"/>
      <c r="H34" s="61"/>
      <c r="I34" s="60"/>
      <c r="J34" s="92"/>
      <c r="K34" s="62"/>
      <c r="L34" s="63"/>
      <c r="M34" s="60"/>
      <c r="N34" s="60"/>
      <c r="O34" s="221">
        <v>1</v>
      </c>
      <c r="P34" s="222"/>
      <c r="Q34" s="60"/>
      <c r="R34" s="221">
        <v>1</v>
      </c>
      <c r="S34" s="221"/>
      <c r="T34" s="60"/>
      <c r="U34" s="60"/>
      <c r="V34" s="60"/>
      <c r="W34" s="60"/>
      <c r="X34" s="60"/>
      <c r="Y34" s="192"/>
      <c r="Z34" s="193"/>
      <c r="AA34" s="193"/>
      <c r="AB34" s="194"/>
    </row>
    <row r="35" spans="1:28" ht="15.75" customHeight="1" thickBot="1">
      <c r="A35" s="194">
        <v>17</v>
      </c>
      <c r="B35" s="220" t="str">
        <f>VLOOKUP(A35,'きく受付 '!$B$2:E71,2,1)</f>
        <v>後藤　公庸
長谷川眞澄</v>
      </c>
      <c r="C35" s="193" t="str">
        <f>VLOOKUP(A35,'きく受付 '!$B$2:E71,3,1)</f>
        <v>(奈)</v>
      </c>
      <c r="D35" s="193" t="str">
        <f>VLOOKUP(A35,'きく受付 '!$B$2:E71,4,1)</f>
        <v>奈良</v>
      </c>
      <c r="E35" s="4"/>
      <c r="F35" s="65"/>
      <c r="G35" s="66"/>
      <c r="H35" s="65"/>
      <c r="I35" s="66"/>
      <c r="J35" s="66"/>
      <c r="K35" s="67"/>
      <c r="L35" s="78"/>
      <c r="M35" s="60"/>
      <c r="N35" s="60"/>
      <c r="O35" s="60"/>
      <c r="P35" s="63"/>
      <c r="Q35" s="60"/>
      <c r="R35" s="60"/>
      <c r="S35" s="58"/>
      <c r="T35" s="58"/>
      <c r="U35" s="58"/>
      <c r="V35" s="58"/>
      <c r="W35" s="58"/>
      <c r="X35" s="58"/>
      <c r="Y35" s="192" t="str">
        <f>VLOOKUP(AB35,'きく受付 '!$B$2:E71,2,1)</f>
        <v>赤井加朱代
西原　恵子</v>
      </c>
      <c r="Z35" s="193" t="str">
        <f>VLOOKUP(AB35,'きく受付 '!$B$2:E71,3,1)</f>
        <v>(兵)</v>
      </c>
      <c r="AA35" s="193" t="str">
        <f>VLOOKUP(AB35,'きく受付 '!$B$2:$E$39,4,1)</f>
        <v>明石レディース</v>
      </c>
      <c r="AB35" s="194">
        <v>36</v>
      </c>
    </row>
    <row r="36" spans="1:28" ht="15.75" customHeight="1">
      <c r="A36" s="194"/>
      <c r="B36" s="220"/>
      <c r="C36" s="193"/>
      <c r="D36" s="193"/>
      <c r="E36" s="1"/>
      <c r="F36" s="223">
        <v>0</v>
      </c>
      <c r="G36" s="223"/>
      <c r="H36" s="70"/>
      <c r="I36" s="70"/>
      <c r="J36" s="70"/>
      <c r="K36" s="93"/>
      <c r="L36" s="64"/>
      <c r="M36" s="60"/>
      <c r="N36" s="60"/>
      <c r="O36" s="60"/>
      <c r="P36" s="63"/>
      <c r="Q36" s="60"/>
      <c r="R36" s="63"/>
      <c r="S36" s="60"/>
      <c r="T36" s="60"/>
      <c r="U36" s="60"/>
      <c r="V36" s="61"/>
      <c r="W36" s="60"/>
      <c r="X36" s="60"/>
      <c r="Y36" s="192"/>
      <c r="Z36" s="193"/>
      <c r="AA36" s="193"/>
      <c r="AB36" s="194"/>
    </row>
    <row r="37" spans="1:28" ht="15.75" customHeight="1" thickBot="1">
      <c r="A37" s="194">
        <v>18</v>
      </c>
      <c r="B37" s="220" t="str">
        <f>VLOOKUP(A37,'きく受付 '!$B$2:E73,2,1)</f>
        <v>塩見　尚子
丸尾　由美</v>
      </c>
      <c r="C37" s="193" t="str">
        <f>VLOOKUP(A37,'きく受付 '!$B$2:E73,3,1)</f>
        <v>(京)</v>
      </c>
      <c r="D37" s="193" t="str">
        <f>VLOOKUP(A37,'きく受付 '!$B$2:E73,4,1)</f>
        <v>宇治</v>
      </c>
      <c r="E37" s="4"/>
      <c r="F37" s="66"/>
      <c r="G37" s="66"/>
      <c r="H37" s="65"/>
      <c r="I37" s="65"/>
      <c r="J37" s="65"/>
      <c r="K37" s="94"/>
      <c r="L37" s="64"/>
      <c r="M37" s="60"/>
      <c r="N37" s="60"/>
      <c r="O37" s="60"/>
      <c r="P37" s="63"/>
      <c r="Q37" s="58"/>
      <c r="R37" s="77"/>
      <c r="S37" s="66"/>
      <c r="T37" s="66"/>
      <c r="U37" s="66"/>
      <c r="V37" s="65"/>
      <c r="W37" s="66"/>
      <c r="X37" s="66"/>
      <c r="Y37" s="238" t="str">
        <f>VLOOKUP(AB37,'きく受付 '!$B$2:E73,2,1)</f>
        <v>増田　順子
佐藤　房代
大石　福重</v>
      </c>
      <c r="Z37" s="193" t="str">
        <f>VLOOKUP(AB37,'きく受付 '!$B$2:E73,3,1)</f>
        <v>(京)</v>
      </c>
      <c r="AA37" s="238" t="str">
        <f>VLOOKUP(AB37,'きく受付 '!$B$2:$E$39,4,1)</f>
        <v>メルシー
宇治
オールかめおか</v>
      </c>
      <c r="AB37" s="194">
        <v>37</v>
      </c>
    </row>
    <row r="38" spans="1:28" ht="15.75" customHeight="1">
      <c r="A38" s="194"/>
      <c r="B38" s="220"/>
      <c r="C38" s="193"/>
      <c r="D38" s="193"/>
      <c r="E38" s="1"/>
      <c r="F38" s="70"/>
      <c r="G38" s="60"/>
      <c r="H38" s="223">
        <v>1</v>
      </c>
      <c r="I38" s="234"/>
      <c r="J38" s="233">
        <v>1</v>
      </c>
      <c r="K38" s="234"/>
      <c r="L38" s="60"/>
      <c r="M38" s="60"/>
      <c r="N38" s="60"/>
      <c r="O38" s="60"/>
      <c r="P38" s="60"/>
      <c r="Q38" s="60"/>
      <c r="R38" s="61"/>
      <c r="S38" s="60"/>
      <c r="T38" s="70"/>
      <c r="U38" s="60"/>
      <c r="V38" s="223">
        <v>1</v>
      </c>
      <c r="W38" s="223"/>
      <c r="X38" s="60"/>
      <c r="Y38" s="238"/>
      <c r="Z38" s="193"/>
      <c r="AA38" s="238"/>
      <c r="AB38" s="194"/>
    </row>
    <row r="39" spans="1:28" ht="15.75" customHeight="1">
      <c r="A39" s="194">
        <v>19</v>
      </c>
      <c r="B39" s="220" t="str">
        <f>VLOOKUP(A39,'きく受付 '!$B$2:E75,2,1)</f>
        <v>山田　明美
向井　一代</v>
      </c>
      <c r="C39" s="193" t="str">
        <f>VLOOKUP(A39,'きく受付 '!$B$2:E75,3,1)</f>
        <v>(大)</v>
      </c>
      <c r="D39" s="193" t="str">
        <f>VLOOKUP(A39,'きく受付 '!$B$2:E75,4,1)</f>
        <v>堺ミルフィーズ</v>
      </c>
      <c r="E39" s="4"/>
      <c r="F39" s="65"/>
      <c r="G39" s="66"/>
      <c r="H39" s="66"/>
      <c r="I39" s="65"/>
      <c r="J39" s="66"/>
      <c r="K39" s="65"/>
      <c r="L39" s="60"/>
      <c r="M39" s="60"/>
      <c r="N39" s="60"/>
      <c r="O39" s="60"/>
      <c r="P39" s="60"/>
      <c r="Q39" s="60"/>
      <c r="R39" s="61"/>
      <c r="S39" s="64"/>
      <c r="T39" s="61"/>
      <c r="U39" s="60"/>
      <c r="V39" s="66"/>
      <c r="W39" s="66"/>
      <c r="X39" s="66"/>
      <c r="Y39" s="192" t="str">
        <f>VLOOKUP(AB39,'きく受付 '!$B$2:E75,2,1)</f>
        <v>富山真理子
吉田　俊子</v>
      </c>
      <c r="Z39" s="193" t="str">
        <f>VLOOKUP(AB39,'きく受付 '!$B$2:E75,3,1)</f>
        <v>(大)</v>
      </c>
      <c r="AA39" s="193" t="s">
        <v>648</v>
      </c>
      <c r="AB39" s="194">
        <v>38</v>
      </c>
    </row>
    <row r="40" spans="1:28" ht="15.75" customHeight="1">
      <c r="A40" s="194"/>
      <c r="B40" s="220"/>
      <c r="C40" s="193"/>
      <c r="D40" s="193"/>
      <c r="E40" s="1"/>
      <c r="F40" s="223">
        <v>2</v>
      </c>
      <c r="G40" s="223"/>
      <c r="H40" s="60"/>
      <c r="I40" s="223">
        <v>1</v>
      </c>
      <c r="J40" s="223"/>
      <c r="K40" s="221">
        <v>0</v>
      </c>
      <c r="L40" s="221"/>
      <c r="M40" s="60"/>
      <c r="N40" s="60"/>
      <c r="O40" s="60"/>
      <c r="P40" s="60"/>
      <c r="Q40" s="60"/>
      <c r="R40" s="221">
        <v>0</v>
      </c>
      <c r="S40" s="221"/>
      <c r="T40" s="223">
        <v>2</v>
      </c>
      <c r="U40" s="223"/>
      <c r="V40" s="60"/>
      <c r="W40" s="74"/>
      <c r="X40" s="74"/>
      <c r="Y40" s="192"/>
      <c r="Z40" s="193"/>
      <c r="AA40" s="193"/>
      <c r="AB40" s="194"/>
    </row>
    <row r="41" spans="1:28" ht="15.75" customHeight="1">
      <c r="A41" s="194"/>
      <c r="B41" s="193"/>
      <c r="C41" s="193"/>
      <c r="D41" s="193"/>
      <c r="E41" s="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99"/>
      <c r="Z41" s="192"/>
      <c r="AA41" s="192"/>
      <c r="AB41" s="191"/>
    </row>
    <row r="42" spans="1:28" ht="15.75" customHeight="1">
      <c r="A42" s="194"/>
      <c r="B42" s="193"/>
      <c r="C42" s="193"/>
      <c r="D42" s="19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99"/>
      <c r="Z42" s="192"/>
      <c r="AA42" s="192"/>
      <c r="AB42" s="191"/>
    </row>
    <row r="43" spans="1:28" ht="15.75" customHeight="1">
      <c r="A43" s="191"/>
      <c r="B43" s="192"/>
      <c r="C43" s="192"/>
      <c r="D43" s="19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99"/>
      <c r="Z43" s="192"/>
      <c r="AA43" s="192"/>
      <c r="AB43" s="191"/>
    </row>
    <row r="44" spans="1:28" ht="15.75" customHeight="1">
      <c r="A44" s="191"/>
      <c r="B44" s="192"/>
      <c r="C44" s="192"/>
      <c r="D44" s="19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9"/>
      <c r="Z44" s="192"/>
      <c r="AA44" s="192"/>
      <c r="AB44" s="191"/>
    </row>
    <row r="45" spans="1:28" ht="15.75" customHeight="1">
      <c r="A45" s="191"/>
      <c r="B45" s="192"/>
      <c r="C45" s="192"/>
      <c r="D45" s="19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99"/>
      <c r="Z45" s="192"/>
      <c r="AA45" s="192"/>
      <c r="AB45" s="191"/>
    </row>
    <row r="46" spans="1:28" ht="15.75" customHeight="1">
      <c r="A46" s="191"/>
      <c r="B46" s="192"/>
      <c r="C46" s="192"/>
      <c r="D46" s="19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99"/>
      <c r="Z46" s="192"/>
      <c r="AA46" s="192"/>
      <c r="AB46" s="191"/>
    </row>
    <row r="47" spans="1:28" ht="15.75" customHeight="1">
      <c r="A47" s="191"/>
      <c r="B47" s="192"/>
      <c r="C47" s="192"/>
      <c r="D47" s="19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92"/>
      <c r="Z47" s="192"/>
      <c r="AA47" s="192"/>
      <c r="AB47" s="191"/>
    </row>
    <row r="48" spans="1:28" ht="15.75" customHeight="1">
      <c r="A48" s="191"/>
      <c r="B48" s="192"/>
      <c r="C48" s="192"/>
      <c r="D48" s="19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92"/>
      <c r="Z48" s="192"/>
      <c r="AA48" s="192"/>
      <c r="AB48" s="191"/>
    </row>
    <row r="49" spans="1:28" ht="15.75" customHeight="1">
      <c r="A49" s="191"/>
      <c r="B49" s="192"/>
      <c r="C49" s="192"/>
      <c r="D49" s="19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92"/>
      <c r="Z49" s="192"/>
      <c r="AA49" s="192"/>
      <c r="AB49" s="191"/>
    </row>
    <row r="50" spans="1:28" ht="15.75" customHeight="1">
      <c r="A50" s="191"/>
      <c r="B50" s="192"/>
      <c r="C50" s="192"/>
      <c r="D50" s="19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92"/>
      <c r="Z50" s="192"/>
      <c r="AA50" s="192"/>
      <c r="AB50" s="191"/>
    </row>
    <row r="51" spans="1:28" ht="15.75" customHeight="1">
      <c r="A51" s="191"/>
      <c r="B51" s="192"/>
      <c r="C51" s="192"/>
      <c r="D51" s="19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92"/>
      <c r="Z51" s="192"/>
      <c r="AA51" s="192"/>
      <c r="AB51" s="191"/>
    </row>
    <row r="52" spans="1:28" ht="15.75" customHeight="1">
      <c r="A52" s="191"/>
      <c r="B52" s="192"/>
      <c r="C52" s="192"/>
      <c r="D52" s="19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92"/>
      <c r="Z52" s="192"/>
      <c r="AA52" s="192"/>
      <c r="AB52" s="191"/>
    </row>
    <row r="53" spans="1:28" ht="15.75" customHeight="1">
      <c r="A53" s="191"/>
      <c r="B53" s="192"/>
      <c r="C53" s="192"/>
      <c r="D53" s="19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92"/>
      <c r="Z53" s="192"/>
      <c r="AA53" s="192"/>
      <c r="AB53" s="191"/>
    </row>
    <row r="54" spans="1:28" ht="15.75" customHeight="1">
      <c r="A54" s="191"/>
      <c r="B54" s="192"/>
      <c r="C54" s="192"/>
      <c r="D54" s="19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2"/>
      <c r="Z54" s="192"/>
      <c r="AA54" s="192"/>
      <c r="AB54" s="191"/>
    </row>
    <row r="55" spans="1:28" ht="15.75" customHeight="1">
      <c r="A55" s="191"/>
      <c r="B55" s="192"/>
      <c r="C55" s="192"/>
      <c r="D55" s="19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92"/>
      <c r="Z55" s="192"/>
      <c r="AA55" s="192"/>
      <c r="AB55" s="191"/>
    </row>
    <row r="56" spans="1:28" ht="16.5" customHeight="1">
      <c r="A56" s="191"/>
      <c r="B56" s="192"/>
      <c r="C56" s="192"/>
      <c r="D56" s="192"/>
      <c r="E56" s="1"/>
      <c r="F56" s="1"/>
      <c r="G56" s="1"/>
      <c r="H56" s="1"/>
      <c r="I56" s="1"/>
      <c r="J56" s="1"/>
      <c r="X56" s="1"/>
      <c r="Y56" s="192"/>
      <c r="Z56" s="192"/>
      <c r="AA56" s="192"/>
      <c r="AB56" s="191"/>
    </row>
    <row r="57" spans="5:10" ht="25.5" customHeight="1">
      <c r="E57" s="1"/>
      <c r="F57" s="1"/>
      <c r="G57" s="1"/>
      <c r="H57" s="1"/>
      <c r="I57" s="1"/>
      <c r="J57" s="1"/>
    </row>
    <row r="58" spans="5:10" ht="25.5" customHeight="1">
      <c r="E58" s="1"/>
      <c r="F58" s="1"/>
      <c r="G58" s="1"/>
      <c r="H58" s="1"/>
      <c r="I58" s="1"/>
      <c r="J58" s="1"/>
    </row>
    <row r="59" ht="25.5" customHeight="1"/>
    <row r="60" ht="25.5" customHeight="1"/>
    <row r="61" ht="25.5" customHeight="1"/>
    <row r="62" ht="25.5" customHeight="1"/>
  </sheetData>
  <sheetProtection/>
  <mergeCells count="272">
    <mergeCell ref="V6:W6"/>
    <mergeCell ref="P6:Q6"/>
    <mergeCell ref="V23:W23"/>
    <mergeCell ref="R5:T5"/>
    <mergeCell ref="V14:W14"/>
    <mergeCell ref="Q10:R10"/>
    <mergeCell ref="T8:U8"/>
    <mergeCell ref="V7:W7"/>
    <mergeCell ref="T40:U40"/>
    <mergeCell ref="Q25:R25"/>
    <mergeCell ref="R17:S17"/>
    <mergeCell ref="Q20:R20"/>
    <mergeCell ref="T19:U19"/>
    <mergeCell ref="R34:S34"/>
    <mergeCell ref="T31:U31"/>
    <mergeCell ref="R28:S28"/>
    <mergeCell ref="T28:U28"/>
    <mergeCell ref="F36:G36"/>
    <mergeCell ref="F40:G40"/>
    <mergeCell ref="I40:J40"/>
    <mergeCell ref="K40:L40"/>
    <mergeCell ref="H38:I38"/>
    <mergeCell ref="J38:K38"/>
    <mergeCell ref="V32:W32"/>
    <mergeCell ref="P28:Q28"/>
    <mergeCell ref="Z55:Z56"/>
    <mergeCell ref="Z53:Z54"/>
    <mergeCell ref="Z41:Z42"/>
    <mergeCell ref="Y55:Y56"/>
    <mergeCell ref="Y53:Y54"/>
    <mergeCell ref="V38:W38"/>
    <mergeCell ref="O34:P34"/>
    <mergeCell ref="R40:S40"/>
    <mergeCell ref="AA55:AA56"/>
    <mergeCell ref="H8:I8"/>
    <mergeCell ref="J8:K8"/>
    <mergeCell ref="F18:G18"/>
    <mergeCell ref="H17:I17"/>
    <mergeCell ref="J20:K20"/>
    <mergeCell ref="K18:L18"/>
    <mergeCell ref="Z33:Z34"/>
    <mergeCell ref="Z35:Z36"/>
    <mergeCell ref="F12:G12"/>
    <mergeCell ref="Z31:Z32"/>
    <mergeCell ref="Z49:Z50"/>
    <mergeCell ref="Z51:Z52"/>
    <mergeCell ref="Y47:Y48"/>
    <mergeCell ref="Y43:Y44"/>
    <mergeCell ref="Y45:Y46"/>
    <mergeCell ref="Y35:Y36"/>
    <mergeCell ref="Z37:Z38"/>
    <mergeCell ref="Y49:Y50"/>
    <mergeCell ref="Y39:Y40"/>
    <mergeCell ref="AA31:AA32"/>
    <mergeCell ref="AA35:AA36"/>
    <mergeCell ref="AA37:AA38"/>
    <mergeCell ref="AA19:AA20"/>
    <mergeCell ref="AA29:AA30"/>
    <mergeCell ref="AA27:AA28"/>
    <mergeCell ref="AB35:AB36"/>
    <mergeCell ref="AA33:AA34"/>
    <mergeCell ref="AB55:AB56"/>
    <mergeCell ref="Y23:Y24"/>
    <mergeCell ref="AA51:AA52"/>
    <mergeCell ref="Y25:Y26"/>
    <mergeCell ref="Y27:Y28"/>
    <mergeCell ref="Y29:Y30"/>
    <mergeCell ref="Y31:Y32"/>
    <mergeCell ref="Y33:Y34"/>
    <mergeCell ref="AA43:AA44"/>
    <mergeCell ref="AA45:AA46"/>
    <mergeCell ref="AA47:AA48"/>
    <mergeCell ref="Z39:Z40"/>
    <mergeCell ref="Z45:Z46"/>
    <mergeCell ref="AA41:AA42"/>
    <mergeCell ref="Z43:Z44"/>
    <mergeCell ref="Z47:Z48"/>
    <mergeCell ref="AB47:AB48"/>
    <mergeCell ref="AB45:AB46"/>
    <mergeCell ref="AB43:AB44"/>
    <mergeCell ref="AB41:AB42"/>
    <mergeCell ref="AB53:AB54"/>
    <mergeCell ref="Y51:Y52"/>
    <mergeCell ref="AA49:AA50"/>
    <mergeCell ref="AB49:AB50"/>
    <mergeCell ref="AB51:AB52"/>
    <mergeCell ref="AA53:AA54"/>
    <mergeCell ref="AB39:AB40"/>
    <mergeCell ref="AA23:AA24"/>
    <mergeCell ref="AA25:AA26"/>
    <mergeCell ref="AB23:AB24"/>
    <mergeCell ref="AB25:AB26"/>
    <mergeCell ref="AB31:AB32"/>
    <mergeCell ref="AB27:AB28"/>
    <mergeCell ref="AB33:AB34"/>
    <mergeCell ref="AB37:AB38"/>
    <mergeCell ref="AA39:AA40"/>
    <mergeCell ref="A53:A54"/>
    <mergeCell ref="A55:A56"/>
    <mergeCell ref="C31:C32"/>
    <mergeCell ref="D31:D32"/>
    <mergeCell ref="A43:A44"/>
    <mergeCell ref="B43:B44"/>
    <mergeCell ref="A45:A46"/>
    <mergeCell ref="B45:B46"/>
    <mergeCell ref="A39:A40"/>
    <mergeCell ref="C45:C46"/>
    <mergeCell ref="AA5:AA6"/>
    <mergeCell ref="AA7:AA8"/>
    <mergeCell ref="AA9:AA10"/>
    <mergeCell ref="AA11:AA12"/>
    <mergeCell ref="A33:A34"/>
    <mergeCell ref="Y15:Y16"/>
    <mergeCell ref="D21:D22"/>
    <mergeCell ref="B33:B34"/>
    <mergeCell ref="A31:A32"/>
    <mergeCell ref="A17:A18"/>
    <mergeCell ref="B31:B32"/>
    <mergeCell ref="A25:A26"/>
    <mergeCell ref="B27:B28"/>
    <mergeCell ref="C29:C30"/>
    <mergeCell ref="B23:B24"/>
    <mergeCell ref="B21:B22"/>
    <mergeCell ref="B19:B20"/>
    <mergeCell ref="D17:D18"/>
    <mergeCell ref="Z27:Z28"/>
    <mergeCell ref="C23:C24"/>
    <mergeCell ref="C19:C20"/>
    <mergeCell ref="Z23:Z24"/>
    <mergeCell ref="Z25:Z26"/>
    <mergeCell ref="H23:I23"/>
    <mergeCell ref="C25:C26"/>
    <mergeCell ref="C21:C22"/>
    <mergeCell ref="J21:K21"/>
    <mergeCell ref="J27:K27"/>
    <mergeCell ref="B25:B26"/>
    <mergeCell ref="A27:A28"/>
    <mergeCell ref="A29:A30"/>
    <mergeCell ref="B29:B30"/>
    <mergeCell ref="K30:L30"/>
    <mergeCell ref="B41:B42"/>
    <mergeCell ref="A35:A36"/>
    <mergeCell ref="B35:B36"/>
    <mergeCell ref="A37:A38"/>
    <mergeCell ref="B37:B38"/>
    <mergeCell ref="B39:B40"/>
    <mergeCell ref="A41:A42"/>
    <mergeCell ref="B3:B4"/>
    <mergeCell ref="AB29:AB30"/>
    <mergeCell ref="AB21:AB22"/>
    <mergeCell ref="A19:A20"/>
    <mergeCell ref="A21:A22"/>
    <mergeCell ref="C27:C28"/>
    <mergeCell ref="A23:A24"/>
    <mergeCell ref="Y19:Y20"/>
    <mergeCell ref="Z19:Z20"/>
    <mergeCell ref="AA21:AA22"/>
    <mergeCell ref="B11:B12"/>
    <mergeCell ref="B13:B14"/>
    <mergeCell ref="B5:B6"/>
    <mergeCell ref="A5:A6"/>
    <mergeCell ref="A7:A8"/>
    <mergeCell ref="A9:A10"/>
    <mergeCell ref="A11:A12"/>
    <mergeCell ref="C5:C6"/>
    <mergeCell ref="D5:D6"/>
    <mergeCell ref="D19:D20"/>
    <mergeCell ref="A13:A14"/>
    <mergeCell ref="B17:B18"/>
    <mergeCell ref="B7:B8"/>
    <mergeCell ref="D9:D10"/>
    <mergeCell ref="B9:B10"/>
    <mergeCell ref="C7:C8"/>
    <mergeCell ref="C17:C18"/>
    <mergeCell ref="AE3:AE4"/>
    <mergeCell ref="AF3:AF4"/>
    <mergeCell ref="A15:A16"/>
    <mergeCell ref="C11:C12"/>
    <mergeCell ref="C13:C14"/>
    <mergeCell ref="AB11:AB12"/>
    <mergeCell ref="AA3:AA4"/>
    <mergeCell ref="AB9:AB10"/>
    <mergeCell ref="B15:B16"/>
    <mergeCell ref="A3:A4"/>
    <mergeCell ref="AD3:AD4"/>
    <mergeCell ref="Y17:Y18"/>
    <mergeCell ref="C15:C16"/>
    <mergeCell ref="D15:D16"/>
    <mergeCell ref="D13:D14"/>
    <mergeCell ref="Z13:Z14"/>
    <mergeCell ref="Z3:Z4"/>
    <mergeCell ref="Y9:Y10"/>
    <mergeCell ref="C3:C4"/>
    <mergeCell ref="AB13:AB14"/>
    <mergeCell ref="Z9:Z10"/>
    <mergeCell ref="AA15:AA16"/>
    <mergeCell ref="AA17:AA18"/>
    <mergeCell ref="Z15:Z16"/>
    <mergeCell ref="AA13:AA14"/>
    <mergeCell ref="C9:C10"/>
    <mergeCell ref="Z11:Z12"/>
    <mergeCell ref="H14:I14"/>
    <mergeCell ref="T13:U13"/>
    <mergeCell ref="AC3:AC4"/>
    <mergeCell ref="AB5:AB6"/>
    <mergeCell ref="AB7:AB8"/>
    <mergeCell ref="D7:D8"/>
    <mergeCell ref="Z5:Z6"/>
    <mergeCell ref="Z7:Z8"/>
    <mergeCell ref="M8:N8"/>
    <mergeCell ref="D3:D4"/>
    <mergeCell ref="F6:G6"/>
    <mergeCell ref="AB3:AB4"/>
    <mergeCell ref="C47:C48"/>
    <mergeCell ref="C33:C34"/>
    <mergeCell ref="D47:D48"/>
    <mergeCell ref="Y41:Y42"/>
    <mergeCell ref="Y37:Y38"/>
    <mergeCell ref="Z29:Z30"/>
    <mergeCell ref="D45:D46"/>
    <mergeCell ref="C35:C36"/>
    <mergeCell ref="C37:C38"/>
    <mergeCell ref="C39:C40"/>
    <mergeCell ref="AB15:AB16"/>
    <mergeCell ref="A47:A48"/>
    <mergeCell ref="A49:A50"/>
    <mergeCell ref="A51:A52"/>
    <mergeCell ref="B47:B48"/>
    <mergeCell ref="B49:B50"/>
    <mergeCell ref="B51:B52"/>
    <mergeCell ref="C43:C44"/>
    <mergeCell ref="C49:C50"/>
    <mergeCell ref="D35:D36"/>
    <mergeCell ref="C41:C42"/>
    <mergeCell ref="D1:Y1"/>
    <mergeCell ref="Y11:Y12"/>
    <mergeCell ref="Y13:Y14"/>
    <mergeCell ref="D27:D28"/>
    <mergeCell ref="Y3:Y4"/>
    <mergeCell ref="J14:K14"/>
    <mergeCell ref="F24:G24"/>
    <mergeCell ref="Y5:Y6"/>
    <mergeCell ref="Y7:Y8"/>
    <mergeCell ref="K5:L5"/>
    <mergeCell ref="AB17:AB18"/>
    <mergeCell ref="D25:D26"/>
    <mergeCell ref="Y21:Y22"/>
    <mergeCell ref="Z21:Z22"/>
    <mergeCell ref="AB19:AB20"/>
    <mergeCell ref="N11:O19"/>
    <mergeCell ref="D11:D12"/>
    <mergeCell ref="V20:W20"/>
    <mergeCell ref="R16:S16"/>
    <mergeCell ref="D53:D54"/>
    <mergeCell ref="D23:D24"/>
    <mergeCell ref="D29:D30"/>
    <mergeCell ref="D33:D34"/>
    <mergeCell ref="D37:D38"/>
    <mergeCell ref="D39:D40"/>
    <mergeCell ref="D41:D42"/>
    <mergeCell ref="D43:D44"/>
    <mergeCell ref="D49:D50"/>
    <mergeCell ref="B55:B56"/>
    <mergeCell ref="C55:C56"/>
    <mergeCell ref="D55:D56"/>
    <mergeCell ref="Z17:Z18"/>
    <mergeCell ref="D51:D52"/>
    <mergeCell ref="C51:C52"/>
    <mergeCell ref="B53:B54"/>
    <mergeCell ref="C53:C54"/>
    <mergeCell ref="F30:G30"/>
    <mergeCell ref="H29:I29"/>
  </mergeCells>
  <printOptions/>
  <pageMargins left="0.35" right="0" top="0" bottom="0" header="0.5118110236220472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亀井かなこ</dc:creator>
  <cp:keywords/>
  <dc:description/>
  <cp:lastModifiedBy>加奈子</cp:lastModifiedBy>
  <cp:lastPrinted>2011-10-24T15:09:09Z</cp:lastPrinted>
  <dcterms:created xsi:type="dcterms:W3CDTF">2009-07-18T03:57:27Z</dcterms:created>
  <dcterms:modified xsi:type="dcterms:W3CDTF">2011-11-07T22:15:12Z</dcterms:modified>
  <cp:category/>
  <cp:version/>
  <cp:contentType/>
  <cp:contentStatus/>
</cp:coreProperties>
</file>